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5" i="1"/>
  <c r="A185"/>
  <c r="L184"/>
  <c r="J184"/>
  <c r="I184"/>
  <c r="H184"/>
  <c r="G184"/>
  <c r="F184"/>
  <c r="B175"/>
  <c r="A175"/>
  <c r="L174"/>
  <c r="J174"/>
  <c r="I174"/>
  <c r="I185" s="1"/>
  <c r="H174"/>
  <c r="G174"/>
  <c r="G185" s="1"/>
  <c r="F174"/>
  <c r="B167"/>
  <c r="A167"/>
  <c r="L166"/>
  <c r="J166"/>
  <c r="I166"/>
  <c r="H166"/>
  <c r="G166"/>
  <c r="F166"/>
  <c r="B157"/>
  <c r="A157"/>
  <c r="L156"/>
  <c r="J156"/>
  <c r="I156"/>
  <c r="I167" s="1"/>
  <c r="H156"/>
  <c r="H167" s="1"/>
  <c r="G156"/>
  <c r="G167" s="1"/>
  <c r="F156"/>
  <c r="B149"/>
  <c r="A149"/>
  <c r="L148"/>
  <c r="J148"/>
  <c r="I148"/>
  <c r="H148"/>
  <c r="G148"/>
  <c r="F148"/>
  <c r="B139"/>
  <c r="A139"/>
  <c r="L138"/>
  <c r="J138"/>
  <c r="J149" s="1"/>
  <c r="I138"/>
  <c r="I149" s="1"/>
  <c r="H138"/>
  <c r="H149" s="1"/>
  <c r="G138"/>
  <c r="G149" s="1"/>
  <c r="F138"/>
  <c r="B131"/>
  <c r="A131"/>
  <c r="L130"/>
  <c r="J130"/>
  <c r="I130"/>
  <c r="H130"/>
  <c r="G130"/>
  <c r="F130"/>
  <c r="B121"/>
  <c r="A121"/>
  <c r="L120"/>
  <c r="J120"/>
  <c r="J131" s="1"/>
  <c r="I120"/>
  <c r="H120"/>
  <c r="H131" s="1"/>
  <c r="G120"/>
  <c r="F120"/>
  <c r="B113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G102"/>
  <c r="F102"/>
  <c r="B95"/>
  <c r="A95"/>
  <c r="L94"/>
  <c r="J94"/>
  <c r="I94"/>
  <c r="H94"/>
  <c r="G94"/>
  <c r="F94"/>
  <c r="B85"/>
  <c r="A85"/>
  <c r="L84"/>
  <c r="J84"/>
  <c r="I84"/>
  <c r="I95" s="1"/>
  <c r="H84"/>
  <c r="H95" s="1"/>
  <c r="G84"/>
  <c r="G95" s="1"/>
  <c r="F84"/>
  <c r="B77"/>
  <c r="A77"/>
  <c r="L76"/>
  <c r="J76"/>
  <c r="I76"/>
  <c r="H76"/>
  <c r="G76"/>
  <c r="F76"/>
  <c r="B67"/>
  <c r="A67"/>
  <c r="L66"/>
  <c r="L77" s="1"/>
  <c r="J66"/>
  <c r="I66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H48"/>
  <c r="G48"/>
  <c r="G59" s="1"/>
  <c r="F48"/>
  <c r="F59" s="1"/>
  <c r="B41"/>
  <c r="A41"/>
  <c r="L40"/>
  <c r="J40"/>
  <c r="I40"/>
  <c r="H40"/>
  <c r="G40"/>
  <c r="F40"/>
  <c r="B31"/>
  <c r="A31"/>
  <c r="J30"/>
  <c r="J41" s="1"/>
  <c r="I30"/>
  <c r="H30"/>
  <c r="G30"/>
  <c r="F30"/>
  <c r="L30"/>
  <c r="B23"/>
  <c r="A23"/>
  <c r="L22"/>
  <c r="J22"/>
  <c r="I22"/>
  <c r="H22"/>
  <c r="G22"/>
  <c r="F22"/>
  <c r="B13"/>
  <c r="A13"/>
  <c r="L12"/>
  <c r="J12"/>
  <c r="J23" s="1"/>
  <c r="I12"/>
  <c r="I23" s="1"/>
  <c r="H12"/>
  <c r="H23" s="1"/>
  <c r="G12"/>
  <c r="F12"/>
  <c r="L41" l="1"/>
  <c r="G41"/>
  <c r="I41"/>
  <c r="F185"/>
  <c r="J167"/>
  <c r="F167"/>
  <c r="G131"/>
  <c r="G113"/>
  <c r="F113"/>
  <c r="J185"/>
  <c r="L185"/>
  <c r="H185"/>
  <c r="L167"/>
  <c r="F149"/>
  <c r="L149"/>
  <c r="L131"/>
  <c r="F131"/>
  <c r="I131"/>
  <c r="H113"/>
  <c r="L95"/>
  <c r="J95"/>
  <c r="F95"/>
  <c r="I77"/>
  <c r="J77"/>
  <c r="I59"/>
  <c r="H59"/>
  <c r="F41"/>
  <c r="H41"/>
  <c r="L23"/>
  <c r="G23"/>
  <c r="F23"/>
  <c r="I186" l="1"/>
  <c r="G186"/>
  <c r="J186"/>
  <c r="L186"/>
  <c r="H186"/>
  <c r="F186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<sst xmlns="http://schemas.openxmlformats.org/spreadsheetml/2006/main" count="213" uniqueCount="60">
  <si>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</si>
  <si>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</si>
  <si>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</si>
  <si>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</si>
  <si>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</si>
  <si>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</si>
  <si>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</si>
  <si>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</si>
  <si>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</si>
  <si>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</si>
  <si>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</si>
  <si>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</si>
  <si>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</si>
  <si>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</si>
  <si>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</si>
  <si>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</si>
  <si>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</si>
  <si>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</si>
  <si>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</si>
  <si>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</si>
  <si>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</si>
  <si>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</si>
  <si>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</si>
  <si>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</si>
  <si>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</si>
  <si>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</si>
  <si>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</si>
  <si>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</si>
  <si>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</si>
  <si>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</si>
  <si>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</si>
  <si>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</si>
  <si>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</si>
  <si>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</si>
  <si>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</si>
  <si>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</si>
  <si>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</si>
  <si>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</si>
  <si>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</si>
  <si>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</si>
  <si>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</si>
  <si>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</si>
  <si>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</si>
  <si>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</si>
  <si>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</si>
  <si>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</si>
  <si>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МКОУ СОШ №2 г.п. Терек</t>
  </si>
  <si>
    <t>Шауцукова Г.А.</t>
  </si>
  <si>
    <t>Салат из вареной свеклы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</si>
  <si>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</si>
  <si>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</si>
  <si>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</si>
  <si>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</si>
  <si>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</si>
  <si>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</si>
  <si>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</si>
  <si>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</si>
  <si>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</si>
  <si>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</si>
  <si>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Огурцы свежие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</si>
</sst>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J135" sqref="J135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9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46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53" t="s">
        <v>47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50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4" t="s">
        <v>38</v>
      </c>
      <c r="D23" s="55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4" t="s">
        <v>38</v>
      </c>
      <c r="D41" s="55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51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4" t="s">
        <v>38</v>
      </c>
      <c r="D59" s="55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52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5">
      <c r="A63" s="19"/>
      <c r="B63" s="20"/>
      <c r="C63" s="21"/>
      <c r="D63" s="25" t="s">
        <v>58</v>
      </c>
      <c r="E63" s="23" t="s">
        <v>48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4" t="s">
        <v>38</v>
      </c>
      <c r="D77" s="55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53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4" t="s">
        <v>38</v>
      </c>
      <c r="D95" s="55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76.260000000000005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81.14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4" t="s">
        <v>38</v>
      </c>
      <c r="D113" s="55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54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64.37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7.43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74.800000000000011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4" t="s">
        <v>38</v>
      </c>
      <c r="D131" s="55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25.5">
      <c r="A132" s="13">
        <v>2</v>
      </c>
      <c r="B132" s="14">
        <v>3</v>
      </c>
      <c r="C132" s="15" t="s">
        <v>24</v>
      </c>
      <c r="D132" s="16" t="s">
        <v>25</v>
      </c>
      <c r="E132" s="17" t="s">
        <v>55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59.53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5">
      <c r="A135" s="19"/>
      <c r="B135" s="20"/>
      <c r="C135" s="21"/>
      <c r="D135" s="25" t="s">
        <v>58</v>
      </c>
      <c r="E135" s="23" t="s">
        <v>59</v>
      </c>
      <c r="F135" s="24">
        <v>70</v>
      </c>
      <c r="G135" s="24">
        <v>0.6</v>
      </c>
      <c r="H135" s="24">
        <v>0.1</v>
      </c>
      <c r="I135" s="24">
        <v>3.2</v>
      </c>
      <c r="J135" s="24">
        <v>13.5</v>
      </c>
      <c r="K135" s="46">
        <v>91</v>
      </c>
      <c r="L135" s="24">
        <v>17.600000000000001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620</v>
      </c>
      <c r="G138" s="31">
        <f>SUM(G132:G137)</f>
        <v>33.72</v>
      </c>
      <c r="H138" s="31">
        <f>SUM(H132:H137)</f>
        <v>18.64</v>
      </c>
      <c r="I138" s="31">
        <f>SUM(I132:I137)</f>
        <v>83.79</v>
      </c>
      <c r="J138" s="31">
        <f>SUM(J132:J137)</f>
        <v>641.6</v>
      </c>
      <c r="K138" s="47"/>
      <c r="L138" s="31">
        <f>SUM(L132:L137)</f>
        <v>82.009999999999991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4" t="s">
        <v>38</v>
      </c>
      <c r="D149" s="55"/>
      <c r="E149" s="37"/>
      <c r="F149" s="38">
        <f>F138+F148</f>
        <v>620</v>
      </c>
      <c r="G149" s="38">
        <f t="shared" ref="G149" si="50">G138+G148</f>
        <v>33.72</v>
      </c>
      <c r="H149" s="38">
        <f t="shared" ref="H149" si="51">H138+H148</f>
        <v>18.64</v>
      </c>
      <c r="I149" s="38">
        <f t="shared" ref="I149" si="52">I138+I148</f>
        <v>83.79</v>
      </c>
      <c r="J149" s="38">
        <f t="shared" ref="J149:L149" si="53">J138+J148</f>
        <v>641.6</v>
      </c>
      <c r="K149" s="38"/>
      <c r="L149" s="38">
        <f t="shared" si="53"/>
        <v>82.009999999999991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56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40.44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5">
      <c r="A153" s="19"/>
      <c r="B153" s="20"/>
      <c r="C153" s="21"/>
      <c r="D153" s="25" t="s">
        <v>49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60.32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4" t="s">
        <v>38</v>
      </c>
      <c r="D167" s="55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57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71.42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12.13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86.55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4" t="s">
        <v>38</v>
      </c>
      <c r="D185" s="55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>
      <c r="A186" s="48"/>
      <c r="B186" s="49"/>
      <c r="C186" s="56" t="s">
        <v>39</v>
      </c>
      <c r="D186" s="56"/>
      <c r="E186" s="56"/>
      <c r="F186" s="50">
        <f>(F23+F41+F59+F77+F95+F113+F131+F149+F167+F185)/(IF(F23=0,0,1)+IF(F41=0,0,1)+IF(F59=0,0,1)+IF(F77=0,0,1)+IF(F95=0,0,1)+IF(F113=0,0,1)+IF(F131=0,0,1)+IF(F149=0,0,1)+IF(F167=0,0,1)+IF(F185=0,0,1))</f>
        <v>553</v>
      </c>
      <c r="G186" s="50">
        <f>(G23+G41+G59+G77+G95+G113+G131+G149+G167+G185)/(IF(G23=0,0,1)+IF(G41=0,0,1)+IF(G59=0,0,1)+IF(G77=0,0,1)+IF(G95=0,0,1)+IF(G113=0,0,1)+IF(G131=0,0,1)+IF(G149=0,0,1)+IF(G167=0,0,1)+IF(G185=0,0,1))</f>
        <v>29.678000000000004</v>
      </c>
      <c r="H186" s="50">
        <f>(H23+H41+H59+H77+H95+H113+H131+H149+H167+H185)/(IF(H23=0,0,1)+IF(H41=0,0,1)+IF(H59=0,0,1)+IF(H77=0,0,1)+IF(H95=0,0,1)+IF(H113=0,0,1)+IF(H131=0,0,1)+IF(H149=0,0,1)+IF(H167=0,0,1)+IF(H185=0,0,1))</f>
        <v>21.247999999999998</v>
      </c>
      <c r="I186" s="50">
        <f>(I23+I41+I59+I77+I95+I113+I131+I149+I167+I185)/(IF(I23=0,0,1)+IF(I41=0,0,1)+IF(I59=0,0,1)+IF(I77=0,0,1)+IF(I95=0,0,1)+IF(I113=0,0,1)+IF(I131=0,0,1)+IF(I149=0,0,1)+IF(I167=0,0,1)+IF(I185=0,0,1))</f>
        <v>87.10499999999999</v>
      </c>
      <c r="J186" s="50">
        <f>(J23+J41+J59+J77+J95+J113+J131+J149+J167+J185)/(IF(J23=0,0,1)+IF(J41=0,0,1)+IF(J59=0,0,1)+IF(J77=0,0,1)+IF(J95=0,0,1)+IF(J113=0,0,1)+IF(J131=0,0,1)+IF(J149=0,0,1)+IF(J167=0,0,1)+IF(J185=0,0,1))</f>
        <v>663.46899999999994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75.984999999999999</v>
      </c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2025-01-15T12:31:30Z</cp:lastPrinted>
  <dcterms:created xsi:type="dcterms:W3CDTF">2022-05-16T14:23:00Z</dcterms:created>
  <dcterms:modified xsi:type="dcterms:W3CDTF">2025-04-01T10:14:28Z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