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645" windowHeight="11730" firstSheet="38" activeTab="44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'24,10мал'!$15:$17</definedName>
  </definedNames>
  <calcPr calcId="144525"/>
</workbook>
</file>

<file path=xl/calcChain.xml><?xml version="1.0" encoding="utf-8"?>
<calcChain xmlns="http://schemas.openxmlformats.org/spreadsheetml/2006/main">
  <c r="P47" i="276" l="1"/>
  <c r="P21" i="276"/>
  <c r="M21" i="276"/>
  <c r="P20" i="276"/>
  <c r="M20" i="276"/>
  <c r="P19" i="276"/>
  <c r="M19" i="276"/>
  <c r="F10" i="276"/>
  <c r="P26" i="275"/>
  <c r="M26" i="275"/>
  <c r="M25" i="275"/>
  <c r="N25" i="275" s="1"/>
  <c r="P25" i="275" s="1"/>
  <c r="N24" i="275"/>
  <c r="P24" i="275" s="1"/>
  <c r="M24" i="275"/>
  <c r="N23" i="275"/>
  <c r="P23" i="275" s="1"/>
  <c r="M23" i="275"/>
  <c r="N22" i="275"/>
  <c r="P22" i="275" s="1"/>
  <c r="M22" i="275"/>
  <c r="M21" i="275"/>
  <c r="N21" i="275" s="1"/>
  <c r="P21" i="275" s="1"/>
  <c r="P20" i="275"/>
  <c r="F12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1" i="275" l="1"/>
  <c r="G12" i="275" s="1"/>
  <c r="G13" i="275" s="1"/>
</calcChain>
</file>

<file path=xl/sharedStrings.xml><?xml version="1.0" encoding="utf-8"?>
<sst xmlns="http://schemas.openxmlformats.org/spreadsheetml/2006/main" count="4789" uniqueCount="209">
  <si>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</si>
  <si>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</si>
  <si>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</si>
  <si>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</si>
  <si>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</si>
  <si>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</si>
  <si>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</si>
  <si>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</si>
  <si>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</si>
  <si>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</si>
  <si>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</si>
  <si>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</si>
  <si>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</si>
  <si>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</si>
  <si>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</si>
  <si>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</si>
  <si>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</si>
  <si>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</si>
  <si>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</si>
  <si>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</si>
  <si>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</si>
  <si>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</si>
  <si>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</si>
  <si>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</si>
  <si>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</si>
  <si>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</si>
  <si>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</si>
  <si>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</si>
  <si>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</si>
  <si>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</si>
  <si>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</si>
  <si>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</si>
  <si>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</si>
  <si>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</si>
  <si>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</si>
  <si>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</si>
  <si>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</si>
  <si>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</si>
  <si>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</si>
  <si>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</si>
  <si>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</si>
  <si>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</si>
  <si>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</si>
  <si>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</si>
  <si>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</si>
  <si>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</si>
  <si>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</si>
  <si>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</si>
  <si>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</si>
  <si>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</si>
  <si>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</si>
  <si>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</si>
  <si>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</si>
  <si>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</si>
  <si>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</si>
  <si>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</si>
  <si>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</si>
  <si>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</si>
  <si>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</si>
  <si>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</si>
  <si>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</si>
  <si>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</si>
  <si>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</si>
  <si>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</si>
  <si>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</si>
  <si>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</si>
  <si>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</si>
  <si>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</si>
  <si>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</si>
  <si>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</si>
  <si>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</si>
  <si>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</si>
  <si>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</si>
  <si>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</si>
  <si>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</si>
  <si>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</si>
  <si>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</si>
  <si>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</si>
  <si>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</si>
  <si>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</si>
  <si>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</si>
  <si>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</si>
  <si>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</si>
  <si>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</si>
  <si>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</si>
  <si>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</si>
  <si>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</si>
  <si>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</si>
  <si>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</si>
  <si>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</si>
  <si>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</si>
  <si>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</si>
  <si>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</si>
  <si>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</si>
  <si>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</si>
  <si>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</si>
  <si>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</si>
  <si>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</si>
  <si>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</si>
  <si>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</si>
  <si>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</si>
  <si>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</si>
  <si>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</si>
  <si>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</si>
  <si>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</si>
  <si>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</si>
  <si>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</si>
  <si>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</si>
  <si>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</si>
  <si>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</si>
  <si>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</si>
  <si>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</si>
  <si>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</si>
  <si>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</si>
  <si>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</si>
  <si>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</si>
  <si>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</si>
  <si>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</si>
  <si>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</si>
  <si>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</si>
  <si>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</si>
  <si>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</si>
  <si>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</si>
  <si>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</si>
  <si>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</si>
  <si>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</si>
  <si>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</si>
  <si>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</si>
  <si>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</si>
  <si>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</si>
  <si>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</si>
  <si>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</si>
  <si>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</si>
  <si>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</si>
  <si>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</si>
  <si>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</si>
  <si>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</si>
  <si>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</si>
  <si>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</si>
  <si>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</si>
  <si>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</si>
  <si>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</si>
  <si>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</si>
  <si>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</si>
  <si>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</si>
  <si>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</si>
  <si>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</si>
  <si>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</si>
  <si>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</si>
  <si>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</si>
  <si>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</si>
  <si>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</si>
  <si>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</si>
  <si>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</si>
  <si>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</si>
  <si>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</si>
  <si>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</si>
  <si>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</si>
  <si>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</si>
  <si>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</si>
  <si>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</si>
  <si>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</si>
  <si>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</si>
  <si>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</si>
  <si>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</si>
  <si>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</si>
  <si>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</si>
  <si>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</si>
  <si>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</si>
  <si>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</si>
  <si>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</si>
  <si>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</si>
  <si>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</si>
  <si>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</si>
  <si>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</si>
  <si>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</si>
  <si>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</si>
  <si>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</si>
  <si>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</si>
  <si>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</si>
  <si>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24.10.2020г</t>
  </si>
  <si>
    <t>Помид огурцы свеж</t>
  </si>
  <si>
    <t>Тарканова М.В.</t>
  </si>
  <si>
    <t>Дети участников СВО</t>
  </si>
  <si>
    <t>Гонибова Э.К.</t>
  </si>
  <si>
    <t>омлет</t>
  </si>
  <si>
    <t xml:space="preserve">хлеб </t>
  </si>
  <si>
    <t>200гр</t>
  </si>
  <si>
    <t xml:space="preserve">яйцо </t>
  </si>
  <si>
    <t>Директор________</t>
  </si>
  <si>
    <t>21.02.2022год</t>
  </si>
  <si>
    <t>Учреждение:</t>
  </si>
  <si>
    <t>МКОУ СОШ с.п.В -АКБАШ</t>
  </si>
  <si>
    <t>малоимущие</t>
  </si>
  <si>
    <t xml:space="preserve">омлет </t>
  </si>
  <si>
    <t>чай с сахаром</t>
  </si>
  <si>
    <t>100/5гр</t>
  </si>
  <si>
    <t>80/10гр</t>
  </si>
  <si>
    <t xml:space="preserve">Яйцо </t>
  </si>
  <si>
    <t>Соль йодиров.</t>
  </si>
  <si>
    <t xml:space="preserve">Чай </t>
  </si>
  <si>
    <t>Хлеб пшеничн</t>
  </si>
  <si>
    <t>масло сливоч.</t>
  </si>
  <si>
    <t>лт</t>
  </si>
  <si>
    <t>масло раст</t>
  </si>
  <si>
    <t>70гр</t>
  </si>
  <si>
    <t xml:space="preserve">                                          Учреждение : МКОУ СОШ им Х.Т.Карашаева с.п. В-Акбаш</t>
  </si>
  <si>
    <t>150гр</t>
  </si>
  <si>
    <t>18.09.2025год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</si>
</sst>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/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9">
        <f>E41</f>
        <v>1</v>
      </c>
      <c r="N41" s="39">
        <v>356</v>
      </c>
      <c r="O41" s="25">
        <v>6</v>
      </c>
      <c r="P41" s="40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0.05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38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9">
        <f>D41</f>
        <v>2</v>
      </c>
      <c r="N41" s="39">
        <f>M41*H10</f>
        <v>68</v>
      </c>
      <c r="O41" s="25">
        <v>6</v>
      </c>
      <c r="P41" s="40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v>6</v>
      </c>
      <c r="O41" s="25">
        <v>6</v>
      </c>
      <c r="P41" s="40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5.5</v>
      </c>
      <c r="P41" s="40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0.01</v>
      </c>
      <c r="N41" s="39">
        <v>6</v>
      </c>
      <c r="O41" s="25">
        <v>6</v>
      </c>
      <c r="P41" s="40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0.01</v>
      </c>
      <c r="N41" s="39">
        <v>6</v>
      </c>
      <c r="O41" s="25">
        <v>6</v>
      </c>
      <c r="P41" s="40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/>
      <c r="O41" s="25">
        <v>6</v>
      </c>
      <c r="P41" s="40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3">
        <f t="shared" si="1"/>
        <v>173.80044000000001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3">
        <f t="shared" si="2"/>
        <v>330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3">
        <v>350</v>
      </c>
      <c r="P18" s="33">
        <f>N18*O18</f>
        <v>577.5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3">
        <f>N19*O19</f>
        <v>72.603300000000004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3">
        <f t="shared" si="1"/>
        <v>46.53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/>
      <c r="O41" s="25">
        <v>6</v>
      </c>
      <c r="P41" s="40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3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180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181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6"/>
  <sheetViews>
    <sheetView tabSelected="1" zoomScale="82" zoomScaleNormal="82" workbookViewId="0">
      <selection activeCell="I25" sqref="I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182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208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15</v>
      </c>
    </row>
    <row r="7" spans="1:18" x14ac:dyDescent="0.25">
      <c r="F7" s="3" t="s">
        <v>208</v>
      </c>
    </row>
    <row r="8" spans="1:18" x14ac:dyDescent="0.25">
      <c r="D8" t="s">
        <v>206</v>
      </c>
    </row>
    <row r="9" spans="1:18" x14ac:dyDescent="0.25">
      <c r="B9" s="4" t="s">
        <v>183</v>
      </c>
      <c r="D9" s="4"/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15</v>
      </c>
      <c r="J10" s="1"/>
      <c r="K10" s="1"/>
      <c r="L10" s="1" t="s">
        <v>184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21</v>
      </c>
      <c r="F12" s="6">
        <f>E12*D12</f>
        <v>525</v>
      </c>
      <c r="G12" s="7">
        <f>P41/H12</f>
        <v>20.184666666666669</v>
      </c>
      <c r="H12" s="8">
        <v>18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363.32400000000001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20" ht="87.75" customHeight="1" x14ac:dyDescent="0.25">
      <c r="A17" s="13"/>
      <c r="B17" s="14"/>
      <c r="C17" s="66"/>
      <c r="D17" s="15" t="s">
        <v>185</v>
      </c>
      <c r="E17" s="15" t="s">
        <v>162</v>
      </c>
      <c r="F17" s="15" t="s">
        <v>186</v>
      </c>
      <c r="G17" s="15"/>
      <c r="H17" s="16"/>
      <c r="I17" s="16"/>
      <c r="J17" s="16"/>
      <c r="K17" s="16"/>
      <c r="L17" s="16"/>
      <c r="M17" s="46"/>
      <c r="N17" s="48"/>
      <c r="O17" s="51"/>
      <c r="P17" s="53"/>
      <c r="Q17" s="35"/>
      <c r="R17" s="35"/>
    </row>
    <row r="18" spans="1:20" ht="15.75" x14ac:dyDescent="0.25">
      <c r="A18" s="17"/>
      <c r="B18" s="12" t="s">
        <v>36</v>
      </c>
      <c r="C18" s="18"/>
      <c r="D18" s="18">
        <v>18</v>
      </c>
      <c r="E18" s="18">
        <v>18</v>
      </c>
      <c r="F18" s="18">
        <v>18</v>
      </c>
      <c r="G18" s="18"/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207</v>
      </c>
      <c r="E19" s="21" t="s">
        <v>187</v>
      </c>
      <c r="F19" s="21" t="s">
        <v>205</v>
      </c>
      <c r="G19" s="21"/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188</v>
      </c>
      <c r="C20" s="25" t="s">
        <v>40</v>
      </c>
      <c r="D20" s="26">
        <v>2</v>
      </c>
      <c r="E20" s="26"/>
      <c r="F20" s="25"/>
      <c r="G20" s="26"/>
      <c r="H20" s="26"/>
      <c r="I20" s="26"/>
      <c r="J20" s="26"/>
      <c r="K20" s="26"/>
      <c r="L20" s="26"/>
      <c r="M20" s="26">
        <v>2</v>
      </c>
      <c r="N20" s="26">
        <v>36</v>
      </c>
      <c r="O20" s="33">
        <v>6.5</v>
      </c>
      <c r="P20" s="33">
        <f>N20*O20</f>
        <v>234</v>
      </c>
      <c r="Q20" s="35"/>
      <c r="R20" s="35"/>
    </row>
    <row r="21" spans="1:20" ht="15.75" x14ac:dyDescent="0.25">
      <c r="A21" s="23">
        <v>2</v>
      </c>
      <c r="B21" s="6" t="s">
        <v>186</v>
      </c>
      <c r="C21" s="25" t="s">
        <v>40</v>
      </c>
      <c r="D21" s="25"/>
      <c r="E21" s="25"/>
      <c r="F21" s="25">
        <v>7.0000000000000007E-2</v>
      </c>
      <c r="G21" s="25"/>
      <c r="H21" s="25"/>
      <c r="I21" s="25"/>
      <c r="J21" s="25"/>
      <c r="K21" s="25"/>
      <c r="L21" s="25"/>
      <c r="M21" s="26">
        <f t="shared" ref="M21:M26" si="0">SUM(D21:L21)</f>
        <v>7.0000000000000007E-2</v>
      </c>
      <c r="N21" s="26">
        <f>M21*H12</f>
        <v>1.2600000000000002</v>
      </c>
      <c r="O21" s="7">
        <v>49</v>
      </c>
      <c r="P21" s="33">
        <f>N21*O21</f>
        <v>61.740000000000009</v>
      </c>
      <c r="Q21" s="35"/>
      <c r="R21" s="35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>
        <v>1E-3</v>
      </c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M22*H12</f>
        <v>1.8000000000000002E-2</v>
      </c>
      <c r="O22" s="7">
        <v>550</v>
      </c>
      <c r="P22" s="33">
        <f>N22*O22</f>
        <v>9.9</v>
      </c>
      <c r="Q22" s="35"/>
      <c r="R22" s="35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>
        <v>1.4999999999999999E-2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M23*H12</f>
        <v>0.27</v>
      </c>
      <c r="O23" s="7">
        <v>66</v>
      </c>
      <c r="P23" s="33">
        <f t="shared" ref="P23:P26" si="1">N23*O23</f>
        <v>17.82</v>
      </c>
      <c r="Q23" s="35"/>
      <c r="R23" s="35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1E-3</v>
      </c>
      <c r="N24" s="26">
        <f>M24*H12</f>
        <v>1.8000000000000002E-2</v>
      </c>
      <c r="O24" s="7">
        <v>18</v>
      </c>
      <c r="P24" s="33">
        <f t="shared" si="1"/>
        <v>0.32400000000000007</v>
      </c>
      <c r="Q24" s="35"/>
      <c r="R24" s="35"/>
    </row>
    <row r="25" spans="1:20" ht="15.75" x14ac:dyDescent="0.25">
      <c r="A25" s="23">
        <v>6</v>
      </c>
      <c r="B25" s="6" t="s">
        <v>204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M25*H12</f>
        <v>0.09</v>
      </c>
      <c r="O25" s="7">
        <v>156</v>
      </c>
      <c r="P25" s="33">
        <f t="shared" si="1"/>
        <v>14.04</v>
      </c>
      <c r="Q25" s="35"/>
      <c r="R25" s="35"/>
    </row>
    <row r="26" spans="1:20" ht="15.75" x14ac:dyDescent="0.25">
      <c r="A26" s="23">
        <v>7</v>
      </c>
      <c r="B26" s="6" t="s">
        <v>46</v>
      </c>
      <c r="C26" s="25" t="s">
        <v>40</v>
      </c>
      <c r="D26" s="25">
        <v>0.03</v>
      </c>
      <c r="E26" s="25"/>
      <c r="F26" s="25"/>
      <c r="G26" s="25"/>
      <c r="H26" s="25"/>
      <c r="I26" s="25"/>
      <c r="J26" s="25"/>
      <c r="K26" s="25"/>
      <c r="L26" s="25"/>
      <c r="M26" s="26">
        <f t="shared" si="0"/>
        <v>0.03</v>
      </c>
      <c r="N26" s="26">
        <v>0.3</v>
      </c>
      <c r="O26" s="7">
        <v>85</v>
      </c>
      <c r="P26" s="33">
        <f t="shared" si="1"/>
        <v>25.5</v>
      </c>
      <c r="Q26" s="35"/>
      <c r="R26" s="35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  <c r="T28" s="37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20" ht="15.75" x14ac:dyDescent="0.25">
      <c r="A30" s="23">
        <v>11</v>
      </c>
      <c r="B30" s="6"/>
      <c r="C30" s="25"/>
      <c r="D30" s="28"/>
      <c r="E30" s="38"/>
      <c r="F30" s="25"/>
      <c r="G30" s="27"/>
      <c r="H30" s="27"/>
      <c r="I30" s="27"/>
      <c r="J30" s="27"/>
      <c r="K30" s="27"/>
      <c r="L30" s="27"/>
      <c r="M30" s="26"/>
      <c r="N30" s="26"/>
      <c r="O30" s="34"/>
      <c r="P30" s="33"/>
      <c r="Q30" s="35"/>
      <c r="R30" s="35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3"/>
      <c r="Q38" s="35"/>
      <c r="R38" s="35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3"/>
      <c r="Q39" s="35"/>
      <c r="R39" s="35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3"/>
      <c r="Q40" s="35"/>
      <c r="R40" s="35"/>
    </row>
    <row r="41" spans="1:18" ht="15.75" x14ac:dyDescent="0.25">
      <c r="A41" s="63" t="s">
        <v>70</v>
      </c>
      <c r="B41" s="64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3">
        <f>SUM(P20:P40)</f>
        <v>363.32400000000001</v>
      </c>
    </row>
    <row r="42" spans="1:18" ht="15.75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8" ht="15.75" x14ac:dyDescent="0.25">
      <c r="B43" s="1" t="s">
        <v>71</v>
      </c>
      <c r="C43" s="1" t="s">
        <v>72</v>
      </c>
      <c r="D43" s="1"/>
      <c r="E43" s="1"/>
      <c r="F43" s="1"/>
      <c r="G43" s="1"/>
      <c r="H43" s="1"/>
      <c r="I43" s="1"/>
      <c r="J43" s="1" t="s">
        <v>73</v>
      </c>
      <c r="K43" s="1" t="s">
        <v>74</v>
      </c>
      <c r="L43" s="1"/>
      <c r="M43" s="1"/>
      <c r="N43" s="1"/>
      <c r="O43" s="1" t="s">
        <v>184</v>
      </c>
      <c r="P43" s="1"/>
    </row>
    <row r="46" spans="1:18" x14ac:dyDescent="0.25">
      <c r="B46" t="s">
        <v>76</v>
      </c>
      <c r="C46" t="s">
        <v>72</v>
      </c>
    </row>
  </sheetData>
  <mergeCells count="15">
    <mergeCell ref="A41:B41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25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189</v>
      </c>
      <c r="C2" s="1"/>
      <c r="D2" t="s">
        <v>182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18</v>
      </c>
    </row>
    <row r="5" spans="1:18" x14ac:dyDescent="0.25">
      <c r="F5" s="3" t="s">
        <v>190</v>
      </c>
    </row>
    <row r="6" spans="1:18" x14ac:dyDescent="0.25">
      <c r="D6" t="s">
        <v>6</v>
      </c>
      <c r="F6" t="s">
        <v>191</v>
      </c>
      <c r="H6" t="s">
        <v>192</v>
      </c>
    </row>
    <row r="7" spans="1:18" x14ac:dyDescent="0.25">
      <c r="B7" s="4" t="s">
        <v>193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184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22</v>
      </c>
      <c r="F10" s="6">
        <f>E10*D10</f>
        <v>550</v>
      </c>
      <c r="G10" s="7">
        <v>24.94</v>
      </c>
      <c r="H10" s="8">
        <v>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438.98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194</v>
      </c>
      <c r="E15" s="15" t="s">
        <v>195</v>
      </c>
      <c r="F15" s="15" t="s">
        <v>91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>
        <v>20</v>
      </c>
      <c r="E16" s="18">
        <v>20</v>
      </c>
      <c r="F16" s="18">
        <v>20</v>
      </c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 t="s">
        <v>196</v>
      </c>
      <c r="E17" s="21" t="s">
        <v>187</v>
      </c>
      <c r="F17" s="21" t="s">
        <v>197</v>
      </c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198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v>0.1</v>
      </c>
      <c r="N18" s="26">
        <v>30</v>
      </c>
      <c r="O18" s="33">
        <v>7.5</v>
      </c>
      <c r="P18" s="33">
        <v>225</v>
      </c>
      <c r="Q18" s="35"/>
      <c r="R18" s="35"/>
    </row>
    <row r="19" spans="1:20" ht="15.75" x14ac:dyDescent="0.25">
      <c r="A19" s="23">
        <v>2</v>
      </c>
      <c r="B19" s="6" t="s">
        <v>199</v>
      </c>
      <c r="C19" s="25" t="s">
        <v>40</v>
      </c>
      <c r="D19" s="25">
        <v>1E-3</v>
      </c>
      <c r="E19" s="25"/>
      <c r="F19" s="25"/>
      <c r="G19" s="25"/>
      <c r="H19" s="25"/>
      <c r="I19" s="25"/>
      <c r="J19" s="25"/>
      <c r="K19" s="25"/>
      <c r="L19" s="25"/>
      <c r="M19" s="26">
        <f t="shared" ref="M19:M21" si="0">SUM(D19:L19)</f>
        <v>1E-3</v>
      </c>
      <c r="N19" s="26">
        <v>0.02</v>
      </c>
      <c r="O19" s="7">
        <v>14</v>
      </c>
      <c r="P19" s="33">
        <f>N19*O19</f>
        <v>0.28000000000000003</v>
      </c>
      <c r="Q19" s="35"/>
      <c r="R19" s="35"/>
    </row>
    <row r="20" spans="1:20" ht="15.75" x14ac:dyDescent="0.25">
      <c r="A20" s="23">
        <v>3</v>
      </c>
      <c r="B20" s="6" t="s">
        <v>200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0.02</v>
      </c>
      <c r="O20" s="7">
        <v>500</v>
      </c>
      <c r="P20" s="33">
        <f>N20*O20</f>
        <v>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v>0.3</v>
      </c>
      <c r="O21" s="7">
        <v>59</v>
      </c>
      <c r="P21" s="33">
        <f t="shared" ref="P21" si="1">N21*O21</f>
        <v>17.7</v>
      </c>
      <c r="Q21" s="35"/>
      <c r="R21" s="35"/>
    </row>
    <row r="22" spans="1:20" ht="15.75" x14ac:dyDescent="0.25">
      <c r="A22" s="23">
        <v>6</v>
      </c>
      <c r="B22" s="6" t="s">
        <v>201</v>
      </c>
      <c r="C22" s="25" t="s">
        <v>40</v>
      </c>
      <c r="D22" s="25"/>
      <c r="E22" s="25"/>
      <c r="F22" s="25">
        <v>0.08</v>
      </c>
      <c r="G22" s="25"/>
      <c r="H22" s="25"/>
      <c r="I22" s="25"/>
      <c r="J22" s="25"/>
      <c r="K22" s="25"/>
      <c r="L22" s="25"/>
      <c r="M22" s="26">
        <v>0.08</v>
      </c>
      <c r="N22" s="26">
        <v>1.6</v>
      </c>
      <c r="O22" s="7">
        <v>35</v>
      </c>
      <c r="P22" s="33">
        <v>56</v>
      </c>
      <c r="Q22" s="36"/>
      <c r="R22" s="35"/>
    </row>
    <row r="23" spans="1:20" ht="15.75" x14ac:dyDescent="0.25">
      <c r="A23" s="23">
        <v>7</v>
      </c>
      <c r="B23" s="6" t="s">
        <v>202</v>
      </c>
      <c r="C23" s="25" t="s">
        <v>40</v>
      </c>
      <c r="D23" s="25">
        <v>5.0000000000000001E-3</v>
      </c>
      <c r="E23" s="25"/>
      <c r="F23" s="25">
        <v>0.01</v>
      </c>
      <c r="G23" s="25"/>
      <c r="H23" s="25"/>
      <c r="I23" s="25"/>
      <c r="J23" s="25"/>
      <c r="K23" s="25"/>
      <c r="L23" s="25"/>
      <c r="M23" s="26">
        <v>1.4999999999999999E-2</v>
      </c>
      <c r="N23" s="26">
        <v>0.3</v>
      </c>
      <c r="O23" s="7">
        <v>450</v>
      </c>
      <c r="P23" s="33">
        <v>135</v>
      </c>
      <c r="Q23" s="35"/>
      <c r="R23" s="35"/>
    </row>
    <row r="24" spans="1:20" ht="15.75" x14ac:dyDescent="0.25">
      <c r="A24" s="23">
        <v>8</v>
      </c>
      <c r="B24" s="6" t="s">
        <v>46</v>
      </c>
      <c r="C24" s="25" t="s">
        <v>203</v>
      </c>
      <c r="D24" s="25">
        <v>0.04</v>
      </c>
      <c r="E24" s="25"/>
      <c r="F24" s="25"/>
      <c r="G24" s="25"/>
      <c r="H24" s="25"/>
      <c r="I24" s="25"/>
      <c r="J24" s="25"/>
      <c r="K24" s="25"/>
      <c r="L24" s="25"/>
      <c r="M24" s="26">
        <v>0.04</v>
      </c>
      <c r="N24" s="26">
        <v>1</v>
      </c>
      <c r="O24" s="7">
        <v>55</v>
      </c>
      <c r="P24" s="33">
        <v>55</v>
      </c>
      <c r="Q24" s="35"/>
      <c r="R24" s="35"/>
    </row>
    <row r="25" spans="1:20" ht="15.75" x14ac:dyDescent="0.25">
      <c r="A25" s="23">
        <v>9</v>
      </c>
      <c r="B25" s="6"/>
      <c r="C25" s="25"/>
      <c r="D25" s="25"/>
      <c r="E25" s="25"/>
      <c r="F25" s="27"/>
      <c r="G25" s="25"/>
      <c r="H25" s="25"/>
      <c r="I25" s="25"/>
      <c r="J25" s="25"/>
      <c r="K25" s="25"/>
      <c r="L25" s="25"/>
      <c r="M25" s="26"/>
      <c r="N25" s="26"/>
      <c r="O25" s="7"/>
      <c r="P25" s="33"/>
      <c r="Q25" s="35"/>
      <c r="R25" s="35"/>
      <c r="T25" s="37"/>
    </row>
    <row r="26" spans="1:20" ht="15.75" x14ac:dyDescent="0.25">
      <c r="A26" s="23">
        <v>10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20" ht="15.75" x14ac:dyDescent="0.25">
      <c r="A27" s="23">
        <v>11</v>
      </c>
      <c r="B27" s="6"/>
      <c r="C27" s="25"/>
      <c r="D27" s="28"/>
      <c r="E27" s="29"/>
      <c r="F27" s="25"/>
      <c r="G27" s="27"/>
      <c r="H27" s="27"/>
      <c r="I27" s="27"/>
      <c r="J27" s="27"/>
      <c r="K27" s="27"/>
      <c r="L27" s="27"/>
      <c r="M27" s="26"/>
      <c r="N27" s="26"/>
      <c r="O27" s="34"/>
      <c r="P27" s="33"/>
      <c r="Q27" s="35"/>
      <c r="R27" s="35"/>
    </row>
    <row r="28" spans="1:20" ht="15.75" x14ac:dyDescent="0.25">
      <c r="A28" s="23">
        <v>12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20" ht="15.75" x14ac:dyDescent="0.25">
      <c r="A29" s="23">
        <v>13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20" ht="15.75" x14ac:dyDescent="0.25">
      <c r="A30" s="23">
        <v>14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  <c r="Q41" s="35"/>
      <c r="R41" s="35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25"/>
      <c r="P43" s="33"/>
    </row>
    <row r="44" spans="1:18" ht="15" customHeight="1" x14ac:dyDescent="0.25">
      <c r="A44" s="23">
        <v>28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29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3"/>
    </row>
    <row r="46" spans="1:18" ht="15" customHeight="1" x14ac:dyDescent="0.25">
      <c r="A46" s="23">
        <v>30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7"/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498.98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184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6.5" customHeight="1" x14ac:dyDescent="0.25">
      <c r="A15" s="13"/>
      <c r="B15" s="14"/>
      <c r="C15" s="66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9">
        <f>E41</f>
        <v>1</v>
      </c>
      <c r="N41" s="39">
        <f>M41*H10</f>
        <v>356</v>
      </c>
      <c r="O41" s="25">
        <v>5.5</v>
      </c>
      <c r="P41" s="40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/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2025-09-17T14:21:29Z</cp:lastPrinted>
  <dcterms:created xsi:type="dcterms:W3CDTF">2019-01-18T12:27:00Z</dcterms:created>
  <dcterms:modified xsi:type="dcterms:W3CDTF">2025-09-17T14:21:39Z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48325DC3E70B497C984A1B462D8F7484_12</vt:lpwstr>
  </property>
  <property fmtid="{D5CDD505-2E9C-101B-9397-08002B2CF9AE}" pid="3" name="KSOProductBuildVer">
    <vt:lpwstr>1049-12.2.0.13489</vt:lpwstr>
  </property>
</Properties>
</file>