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760" firstSheet="38" activeTab="44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'24,10мал'!$15:$17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P21" i="276" l="1"/>
  <c r="M20" i="276"/>
  <c r="P20" i="276" s="1"/>
  <c r="M19" i="276"/>
  <c r="P19" i="276" s="1"/>
  <c r="F10" i="276"/>
  <c r="P46" i="276" l="1"/>
  <c r="M32" i="275"/>
  <c r="P32" i="275" s="1"/>
  <c r="M31" i="275"/>
  <c r="N31" i="275" s="1"/>
  <c r="P31" i="275" s="1"/>
  <c r="M30" i="275"/>
  <c r="N30" i="275" s="1"/>
  <c r="P30" i="275" s="1"/>
  <c r="M29" i="275"/>
  <c r="N29" i="275" s="1"/>
  <c r="P29" i="275" s="1"/>
  <c r="P28" i="275"/>
  <c r="M27" i="275"/>
  <c r="N27" i="275" s="1"/>
  <c r="P27" i="275" s="1"/>
  <c r="M26" i="275"/>
  <c r="N26" i="275" s="1"/>
  <c r="P26" i="275" s="1"/>
  <c r="M25" i="275"/>
  <c r="N25" i="275" s="1"/>
  <c r="P25" i="275" s="1"/>
  <c r="M24" i="275"/>
  <c r="P24" i="275" s="1"/>
  <c r="M23" i="275"/>
  <c r="N23" i="275" s="1"/>
  <c r="P23" i="275" s="1"/>
  <c r="M22" i="275"/>
  <c r="N22" i="275" s="1"/>
  <c r="P22" i="275" s="1"/>
  <c r="M21" i="275"/>
  <c r="N21" i="275" s="1"/>
  <c r="P21" i="275" s="1"/>
  <c r="M20" i="275"/>
  <c r="N20" i="275" s="1"/>
  <c r="P20" i="275" s="1"/>
  <c r="F12" i="275"/>
  <c r="P45" i="275" l="1"/>
  <c r="G12" i="275" s="1"/>
  <c r="G13" i="275" s="1"/>
  <c r="M41" i="274"/>
  <c r="M40" i="274"/>
  <c r="N40" i="274" s="1"/>
  <c r="P40" i="274" s="1"/>
  <c r="M50" i="274"/>
  <c r="N50" i="274" s="1"/>
  <c r="P50" i="274" s="1"/>
  <c r="M49" i="274"/>
  <c r="N49" i="274" s="1"/>
  <c r="P49" i="274" s="1"/>
  <c r="M48" i="274"/>
  <c r="N48" i="274" s="1"/>
  <c r="P48" i="274" s="1"/>
  <c r="M47" i="274"/>
  <c r="N47" i="274" s="1"/>
  <c r="P47" i="274" s="1"/>
  <c r="M46" i="274"/>
  <c r="N46" i="274" s="1"/>
  <c r="P46" i="274" s="1"/>
  <c r="M45" i="274"/>
  <c r="N45" i="274" s="1"/>
  <c r="P45" i="274" s="1"/>
  <c r="M44" i="274"/>
  <c r="N44" i="274" s="1"/>
  <c r="P44" i="274" s="1"/>
  <c r="M43" i="274"/>
  <c r="N43" i="274" s="1"/>
  <c r="P43" i="274" s="1"/>
  <c r="P42" i="274"/>
  <c r="M42" i="274"/>
  <c r="N41" i="274"/>
  <c r="P41" i="274" s="1"/>
  <c r="M39" i="274"/>
  <c r="N39" i="274" s="1"/>
  <c r="P39" i="274" s="1"/>
  <c r="M38" i="274"/>
  <c r="N38" i="274" s="1"/>
  <c r="P38" i="274" s="1"/>
  <c r="M37" i="274"/>
  <c r="N37" i="274" s="1"/>
  <c r="P37" i="274" s="1"/>
  <c r="M36" i="274"/>
  <c r="N36" i="274" s="1"/>
  <c r="P36" i="274" s="1"/>
  <c r="M35" i="274"/>
  <c r="N35" i="274" s="1"/>
  <c r="P35" i="274" s="1"/>
  <c r="M34" i="274"/>
  <c r="N34" i="274" s="1"/>
  <c r="P34" i="274" s="1"/>
  <c r="M33" i="274"/>
  <c r="N33" i="274" s="1"/>
  <c r="P33" i="274" s="1"/>
  <c r="M32" i="274"/>
  <c r="N32" i="274" s="1"/>
  <c r="P32" i="274" s="1"/>
  <c r="M31" i="274"/>
  <c r="N31" i="274" s="1"/>
  <c r="P31" i="274" s="1"/>
  <c r="M30" i="274"/>
  <c r="N30" i="274" s="1"/>
  <c r="P30" i="274" s="1"/>
  <c r="M29" i="274"/>
  <c r="N29" i="274" s="1"/>
  <c r="P29" i="274" s="1"/>
  <c r="M28" i="274"/>
  <c r="N28" i="274" s="1"/>
  <c r="P28" i="274" s="1"/>
  <c r="M27" i="274"/>
  <c r="N27" i="274" s="1"/>
  <c r="P27" i="274" s="1"/>
  <c r="M26" i="274"/>
  <c r="N26" i="274" s="1"/>
  <c r="P26" i="274" s="1"/>
  <c r="M25" i="274"/>
  <c r="N25" i="274" s="1"/>
  <c r="P25" i="274" s="1"/>
  <c r="M24" i="274"/>
  <c r="N24" i="274" s="1"/>
  <c r="P24" i="274" s="1"/>
  <c r="M23" i="274"/>
  <c r="N23" i="274" s="1"/>
  <c r="P23" i="274" s="1"/>
  <c r="M22" i="274"/>
  <c r="N22" i="274" s="1"/>
  <c r="P22" i="274" s="1"/>
  <c r="M21" i="274"/>
  <c r="N21" i="274" s="1"/>
  <c r="P21" i="274" s="1"/>
  <c r="M20" i="274"/>
  <c r="N20" i="274" s="1"/>
  <c r="P20" i="274" s="1"/>
  <c r="M19" i="274"/>
  <c r="N19" i="274" s="1"/>
  <c r="P19" i="274" s="1"/>
  <c r="M18" i="274"/>
  <c r="N18" i="274" s="1"/>
  <c r="P18" i="274" s="1"/>
  <c r="F10" i="274"/>
  <c r="P51" i="274" l="1"/>
  <c r="G10" i="274" s="1"/>
  <c r="G11" i="274" s="1"/>
  <c r="M45" i="231"/>
  <c r="M48" i="273" l="1"/>
  <c r="N48" i="273" s="1"/>
  <c r="P48" i="273" s="1"/>
  <c r="M47" i="273"/>
  <c r="N47" i="273" s="1"/>
  <c r="P47" i="273" s="1"/>
  <c r="M46" i="273"/>
  <c r="N46" i="273" s="1"/>
  <c r="P46" i="273" s="1"/>
  <c r="M45" i="273"/>
  <c r="N45" i="273" s="1"/>
  <c r="P45" i="273" s="1"/>
  <c r="M44" i="273"/>
  <c r="N44" i="273" s="1"/>
  <c r="P44" i="273" s="1"/>
  <c r="M43" i="273"/>
  <c r="N43" i="273" s="1"/>
  <c r="P43" i="273" s="1"/>
  <c r="M42" i="273"/>
  <c r="N42" i="273" s="1"/>
  <c r="P42" i="273" s="1"/>
  <c r="M41" i="273"/>
  <c r="N41" i="273" s="1"/>
  <c r="P41" i="273" s="1"/>
  <c r="M40" i="273"/>
  <c r="N40" i="273" s="1"/>
  <c r="P40" i="273" s="1"/>
  <c r="M39" i="273"/>
  <c r="N39" i="273" s="1"/>
  <c r="P39" i="273" s="1"/>
  <c r="M38" i="273"/>
  <c r="N38" i="273" s="1"/>
  <c r="P38" i="273" s="1"/>
  <c r="M37" i="273"/>
  <c r="N37" i="273" s="1"/>
  <c r="P37" i="273" s="1"/>
  <c r="M36" i="273"/>
  <c r="N36" i="273" s="1"/>
  <c r="P36" i="273" s="1"/>
  <c r="M35" i="273"/>
  <c r="N35" i="273" s="1"/>
  <c r="P35" i="273" s="1"/>
  <c r="M34" i="273"/>
  <c r="N34" i="273" s="1"/>
  <c r="P34" i="273" s="1"/>
  <c r="M33" i="273"/>
  <c r="N33" i="273" s="1"/>
  <c r="P33" i="273" s="1"/>
  <c r="M32" i="273"/>
  <c r="N32" i="273" s="1"/>
  <c r="P32" i="273" s="1"/>
  <c r="M31" i="273"/>
  <c r="N31" i="273" s="1"/>
  <c r="P31" i="273" s="1"/>
  <c r="M30" i="273"/>
  <c r="N30" i="273" s="1"/>
  <c r="P30" i="273" s="1"/>
  <c r="M29" i="273"/>
  <c r="N29" i="273" s="1"/>
  <c r="P29" i="273" s="1"/>
  <c r="M28" i="273"/>
  <c r="N28" i="273" s="1"/>
  <c r="P28" i="273" s="1"/>
  <c r="M27" i="273"/>
  <c r="N27" i="273" s="1"/>
  <c r="P27" i="273" s="1"/>
  <c r="M26" i="273"/>
  <c r="N26" i="273" s="1"/>
  <c r="P26" i="273" s="1"/>
  <c r="M25" i="273"/>
  <c r="N25" i="273" s="1"/>
  <c r="P25" i="273" s="1"/>
  <c r="M24" i="273"/>
  <c r="N24" i="273" s="1"/>
  <c r="P24" i="273" s="1"/>
  <c r="M23" i="273"/>
  <c r="N23" i="273" s="1"/>
  <c r="P23" i="273" s="1"/>
  <c r="M22" i="273"/>
  <c r="N22" i="273" s="1"/>
  <c r="P22" i="273" s="1"/>
  <c r="M21" i="273"/>
  <c r="N21" i="273" s="1"/>
  <c r="P21" i="273" s="1"/>
  <c r="M20" i="273"/>
  <c r="N20" i="273" s="1"/>
  <c r="P20" i="273" s="1"/>
  <c r="M19" i="273"/>
  <c r="N19" i="273" s="1"/>
  <c r="P19" i="273" s="1"/>
  <c r="M18" i="273"/>
  <c r="N18" i="273" s="1"/>
  <c r="P18" i="273" s="1"/>
  <c r="F10" i="273"/>
  <c r="P49" i="273" l="1"/>
  <c r="G10" i="273" s="1"/>
  <c r="G11" i="273" s="1"/>
  <c r="M50" i="272"/>
  <c r="N50" i="272" s="1"/>
  <c r="P50" i="272" s="1"/>
  <c r="M49" i="272"/>
  <c r="N49" i="272" s="1"/>
  <c r="P49" i="272" s="1"/>
  <c r="M48" i="272"/>
  <c r="N48" i="272" s="1"/>
  <c r="P48" i="272" s="1"/>
  <c r="M47" i="272"/>
  <c r="N47" i="272" s="1"/>
  <c r="P47" i="272" s="1"/>
  <c r="M46" i="272"/>
  <c r="N46" i="272" s="1"/>
  <c r="P46" i="272" s="1"/>
  <c r="M45" i="272"/>
  <c r="N45" i="272" s="1"/>
  <c r="P45" i="272" s="1"/>
  <c r="M44" i="272"/>
  <c r="N44" i="272" s="1"/>
  <c r="P44" i="272" s="1"/>
  <c r="M43" i="272"/>
  <c r="N43" i="272" s="1"/>
  <c r="P43" i="272" s="1"/>
  <c r="P42" i="272"/>
  <c r="M42" i="272"/>
  <c r="M41" i="272"/>
  <c r="N41" i="272" s="1"/>
  <c r="P41" i="272" s="1"/>
  <c r="M40" i="272"/>
  <c r="N40" i="272" s="1"/>
  <c r="P40" i="272" s="1"/>
  <c r="M39" i="272"/>
  <c r="N39" i="272" s="1"/>
  <c r="P39" i="272" s="1"/>
  <c r="M38" i="272"/>
  <c r="N38" i="272" s="1"/>
  <c r="P38" i="272" s="1"/>
  <c r="M37" i="272"/>
  <c r="N37" i="272" s="1"/>
  <c r="P37" i="272" s="1"/>
  <c r="M36" i="272"/>
  <c r="N36" i="272" s="1"/>
  <c r="P36" i="272" s="1"/>
  <c r="M35" i="272"/>
  <c r="N35" i="272" s="1"/>
  <c r="P35" i="272" s="1"/>
  <c r="M34" i="272"/>
  <c r="N34" i="272" s="1"/>
  <c r="P34" i="272" s="1"/>
  <c r="M33" i="272"/>
  <c r="N33" i="272" s="1"/>
  <c r="P33" i="272" s="1"/>
  <c r="M32" i="272"/>
  <c r="N32" i="272" s="1"/>
  <c r="P32" i="272" s="1"/>
  <c r="M31" i="272"/>
  <c r="N31" i="272" s="1"/>
  <c r="P31" i="272" s="1"/>
  <c r="M30" i="272"/>
  <c r="N30" i="272" s="1"/>
  <c r="P30" i="272" s="1"/>
  <c r="M29" i="272"/>
  <c r="N29" i="272" s="1"/>
  <c r="P29" i="272" s="1"/>
  <c r="M28" i="272"/>
  <c r="N28" i="272" s="1"/>
  <c r="P28" i="272" s="1"/>
  <c r="M27" i="272"/>
  <c r="N27" i="272" s="1"/>
  <c r="P27" i="272" s="1"/>
  <c r="M26" i="272"/>
  <c r="N26" i="272" s="1"/>
  <c r="P26" i="272" s="1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M19" i="272"/>
  <c r="N19" i="272" s="1"/>
  <c r="P19" i="272" s="1"/>
  <c r="M18" i="272"/>
  <c r="N18" i="272" s="1"/>
  <c r="P18" i="272" s="1"/>
  <c r="F10" i="272"/>
  <c r="P51" i="272" l="1"/>
  <c r="G10" i="272" s="1"/>
  <c r="G11" i="272" s="1"/>
  <c r="M42" i="271"/>
  <c r="N42" i="271" s="1"/>
  <c r="P42" i="271" s="1"/>
  <c r="M47" i="271"/>
  <c r="N47" i="271" s="1"/>
  <c r="P47" i="271" s="1"/>
  <c r="M46" i="271"/>
  <c r="N46" i="271" s="1"/>
  <c r="P46" i="271" s="1"/>
  <c r="M45" i="271"/>
  <c r="N45" i="271" s="1"/>
  <c r="P45" i="271" s="1"/>
  <c r="P44" i="271"/>
  <c r="M44" i="271"/>
  <c r="M43" i="271"/>
  <c r="N43" i="271" s="1"/>
  <c r="P43" i="271" s="1"/>
  <c r="M41" i="271"/>
  <c r="N41" i="271" s="1"/>
  <c r="P41" i="271" s="1"/>
  <c r="M40" i="271"/>
  <c r="N40" i="271" s="1"/>
  <c r="P40" i="271" s="1"/>
  <c r="M39" i="271"/>
  <c r="N39" i="271" s="1"/>
  <c r="P39" i="271" s="1"/>
  <c r="M38" i="271"/>
  <c r="N38" i="271" s="1"/>
  <c r="P38" i="271" s="1"/>
  <c r="M37" i="271"/>
  <c r="N37" i="271" s="1"/>
  <c r="P37" i="271" s="1"/>
  <c r="M36" i="271"/>
  <c r="N36" i="271" s="1"/>
  <c r="P36" i="271" s="1"/>
  <c r="M35" i="271"/>
  <c r="N35" i="271" s="1"/>
  <c r="P35" i="271" s="1"/>
  <c r="M34" i="271"/>
  <c r="N34" i="271" s="1"/>
  <c r="P34" i="271" s="1"/>
  <c r="M33" i="271"/>
  <c r="N33" i="271" s="1"/>
  <c r="P33" i="271" s="1"/>
  <c r="M32" i="271"/>
  <c r="N32" i="271" s="1"/>
  <c r="P32" i="271" s="1"/>
  <c r="M31" i="271"/>
  <c r="N31" i="271" s="1"/>
  <c r="P31" i="271" s="1"/>
  <c r="M30" i="271"/>
  <c r="N30" i="271" s="1"/>
  <c r="P30" i="271" s="1"/>
  <c r="M29" i="271"/>
  <c r="N29" i="271" s="1"/>
  <c r="P29" i="271" s="1"/>
  <c r="N28" i="271"/>
  <c r="P28" i="271" s="1"/>
  <c r="M27" i="271"/>
  <c r="N27" i="271" s="1"/>
  <c r="P27" i="271" s="1"/>
  <c r="M26" i="271"/>
  <c r="N26" i="271" s="1"/>
  <c r="P26" i="271" s="1"/>
  <c r="M25" i="271"/>
  <c r="N25" i="271" s="1"/>
  <c r="P25" i="271" s="1"/>
  <c r="M24" i="271"/>
  <c r="N24" i="271" s="1"/>
  <c r="P24" i="271" s="1"/>
  <c r="M23" i="271"/>
  <c r="N23" i="271" s="1"/>
  <c r="P23" i="271" s="1"/>
  <c r="M22" i="271"/>
  <c r="N22" i="271" s="1"/>
  <c r="P22" i="271" s="1"/>
  <c r="M21" i="271"/>
  <c r="N21" i="271" s="1"/>
  <c r="P21" i="271" s="1"/>
  <c r="M20" i="271"/>
  <c r="N20" i="271" s="1"/>
  <c r="P20" i="271" s="1"/>
  <c r="M19" i="271"/>
  <c r="N19" i="271" s="1"/>
  <c r="P19" i="271" s="1"/>
  <c r="M18" i="271"/>
  <c r="N18" i="271" s="1"/>
  <c r="P18" i="271" s="1"/>
  <c r="F10" i="271"/>
  <c r="P48" i="271" l="1"/>
  <c r="G10" i="271" s="1"/>
  <c r="G11" i="271" s="1"/>
  <c r="M48" i="270"/>
  <c r="N48" i="270" s="1"/>
  <c r="P48" i="270" s="1"/>
  <c r="M47" i="270"/>
  <c r="N47" i="270" s="1"/>
  <c r="P47" i="270" s="1"/>
  <c r="M46" i="270"/>
  <c r="N46" i="270" s="1"/>
  <c r="P46" i="270" s="1"/>
  <c r="M45" i="270"/>
  <c r="N45" i="270" s="1"/>
  <c r="P45" i="270" s="1"/>
  <c r="M44" i="270"/>
  <c r="N44" i="270" s="1"/>
  <c r="P44" i="270" s="1"/>
  <c r="M43" i="270"/>
  <c r="N43" i="270" s="1"/>
  <c r="P43" i="270" s="1"/>
  <c r="M42" i="270"/>
  <c r="N42" i="270" s="1"/>
  <c r="P42" i="270" s="1"/>
  <c r="M41" i="270"/>
  <c r="M40" i="270"/>
  <c r="N40" i="270" s="1"/>
  <c r="P40" i="270" s="1"/>
  <c r="M39" i="270"/>
  <c r="N39" i="270" s="1"/>
  <c r="P39" i="270" s="1"/>
  <c r="M38" i="270"/>
  <c r="N38" i="270" s="1"/>
  <c r="P38" i="270" s="1"/>
  <c r="M37" i="270"/>
  <c r="N37" i="270" s="1"/>
  <c r="P37" i="270" s="1"/>
  <c r="M36" i="270"/>
  <c r="N36" i="270" s="1"/>
  <c r="P36" i="270" s="1"/>
  <c r="M35" i="270"/>
  <c r="N35" i="270" s="1"/>
  <c r="P35" i="270" s="1"/>
  <c r="M34" i="270"/>
  <c r="N34" i="270" s="1"/>
  <c r="P34" i="270" s="1"/>
  <c r="M33" i="270"/>
  <c r="N33" i="270" s="1"/>
  <c r="P33" i="270" s="1"/>
  <c r="M32" i="270"/>
  <c r="N32" i="270" s="1"/>
  <c r="P32" i="270" s="1"/>
  <c r="M31" i="270"/>
  <c r="N31" i="270" s="1"/>
  <c r="P31" i="270" s="1"/>
  <c r="M30" i="270"/>
  <c r="N30" i="270" s="1"/>
  <c r="P30" i="270" s="1"/>
  <c r="M29" i="270"/>
  <c r="N29" i="270" s="1"/>
  <c r="P29" i="270" s="1"/>
  <c r="M28" i="270"/>
  <c r="N28" i="270" s="1"/>
  <c r="P28" i="270" s="1"/>
  <c r="M27" i="270"/>
  <c r="N27" i="270" s="1"/>
  <c r="P27" i="270" s="1"/>
  <c r="M26" i="270"/>
  <c r="N26" i="270" s="1"/>
  <c r="P26" i="270" s="1"/>
  <c r="M25" i="270"/>
  <c r="N25" i="270" s="1"/>
  <c r="P25" i="270" s="1"/>
  <c r="M24" i="270"/>
  <c r="N24" i="270" s="1"/>
  <c r="P24" i="270" s="1"/>
  <c r="M23" i="270"/>
  <c r="N23" i="270" s="1"/>
  <c r="P23" i="270" s="1"/>
  <c r="M22" i="270"/>
  <c r="N22" i="270" s="1"/>
  <c r="P22" i="270" s="1"/>
  <c r="M21" i="270"/>
  <c r="N21" i="270" s="1"/>
  <c r="P21" i="270" s="1"/>
  <c r="M20" i="270"/>
  <c r="N20" i="270" s="1"/>
  <c r="P20" i="270" s="1"/>
  <c r="M19" i="270"/>
  <c r="N19" i="270" s="1"/>
  <c r="P19" i="270" s="1"/>
  <c r="M18" i="270"/>
  <c r="N18" i="270" s="1"/>
  <c r="P18" i="270" s="1"/>
  <c r="F10" i="270"/>
  <c r="P49" i="270" l="1"/>
  <c r="G10" i="270" s="1"/>
  <c r="G11" i="270" s="1"/>
  <c r="M48" i="269"/>
  <c r="N48" i="269" s="1"/>
  <c r="P48" i="269" s="1"/>
  <c r="M47" i="269"/>
  <c r="N47" i="269" s="1"/>
  <c r="P47" i="269" s="1"/>
  <c r="M46" i="269"/>
  <c r="N46" i="269" s="1"/>
  <c r="P46" i="269" s="1"/>
  <c r="M45" i="269"/>
  <c r="N45" i="269" s="1"/>
  <c r="P45" i="269" s="1"/>
  <c r="M44" i="269"/>
  <c r="N44" i="269" s="1"/>
  <c r="P44" i="269" s="1"/>
  <c r="M43" i="269"/>
  <c r="N43" i="269" s="1"/>
  <c r="P43" i="269" s="1"/>
  <c r="M42" i="269"/>
  <c r="N42" i="269" s="1"/>
  <c r="P42" i="269" s="1"/>
  <c r="M41" i="269"/>
  <c r="N41" i="269" s="1"/>
  <c r="P41" i="269" s="1"/>
  <c r="M40" i="269"/>
  <c r="N40" i="269" s="1"/>
  <c r="P40" i="269" s="1"/>
  <c r="M39" i="269"/>
  <c r="N39" i="269" s="1"/>
  <c r="P39" i="269" s="1"/>
  <c r="M38" i="269"/>
  <c r="N38" i="269" s="1"/>
  <c r="P38" i="269" s="1"/>
  <c r="M37" i="269"/>
  <c r="N37" i="269" s="1"/>
  <c r="P37" i="269" s="1"/>
  <c r="M36" i="269"/>
  <c r="N36" i="269" s="1"/>
  <c r="P36" i="269" s="1"/>
  <c r="M35" i="269"/>
  <c r="N35" i="269" s="1"/>
  <c r="P35" i="269" s="1"/>
  <c r="M34" i="269"/>
  <c r="N34" i="269" s="1"/>
  <c r="P34" i="269" s="1"/>
  <c r="M33" i="269"/>
  <c r="N33" i="269" s="1"/>
  <c r="P33" i="269" s="1"/>
  <c r="M32" i="269"/>
  <c r="N32" i="269" s="1"/>
  <c r="P32" i="269" s="1"/>
  <c r="M31" i="269"/>
  <c r="N31" i="269" s="1"/>
  <c r="P31" i="269" s="1"/>
  <c r="M30" i="269"/>
  <c r="N30" i="269" s="1"/>
  <c r="P30" i="269" s="1"/>
  <c r="M29" i="269"/>
  <c r="N29" i="269" s="1"/>
  <c r="P29" i="269" s="1"/>
  <c r="M28" i="269"/>
  <c r="N28" i="269" s="1"/>
  <c r="P28" i="269" s="1"/>
  <c r="M27" i="269"/>
  <c r="N27" i="269" s="1"/>
  <c r="P27" i="269" s="1"/>
  <c r="M26" i="269"/>
  <c r="N26" i="269" s="1"/>
  <c r="P26" i="269" s="1"/>
  <c r="M25" i="269"/>
  <c r="N25" i="269" s="1"/>
  <c r="P25" i="269" s="1"/>
  <c r="M24" i="269"/>
  <c r="N24" i="269" s="1"/>
  <c r="P24" i="269" s="1"/>
  <c r="M23" i="269"/>
  <c r="N23" i="269" s="1"/>
  <c r="P23" i="269" s="1"/>
  <c r="M22" i="269"/>
  <c r="N22" i="269" s="1"/>
  <c r="P22" i="269" s="1"/>
  <c r="M21" i="269"/>
  <c r="N21" i="269" s="1"/>
  <c r="P21" i="269" s="1"/>
  <c r="M20" i="269"/>
  <c r="N20" i="269" s="1"/>
  <c r="P20" i="269" s="1"/>
  <c r="M19" i="269"/>
  <c r="N19" i="269" s="1"/>
  <c r="P19" i="269" s="1"/>
  <c r="M18" i="269"/>
  <c r="N18" i="269" s="1"/>
  <c r="P18" i="269" s="1"/>
  <c r="F10" i="269"/>
  <c r="M48" i="267"/>
  <c r="N48" i="267" s="1"/>
  <c r="P48" i="267" s="1"/>
  <c r="M47" i="267"/>
  <c r="N47" i="267" s="1"/>
  <c r="P47" i="267" s="1"/>
  <c r="M46" i="267"/>
  <c r="N46" i="267" s="1"/>
  <c r="P46" i="267" s="1"/>
  <c r="M45" i="267"/>
  <c r="N45" i="267" s="1"/>
  <c r="P45" i="267" s="1"/>
  <c r="M44" i="267"/>
  <c r="N44" i="267" s="1"/>
  <c r="P44" i="267" s="1"/>
  <c r="M43" i="267"/>
  <c r="N43" i="267" s="1"/>
  <c r="P43" i="267" s="1"/>
  <c r="M42" i="267"/>
  <c r="N42" i="267" s="1"/>
  <c r="P42" i="267" s="1"/>
  <c r="M41" i="267"/>
  <c r="M40" i="267"/>
  <c r="N40" i="267" s="1"/>
  <c r="P40" i="267" s="1"/>
  <c r="M39" i="267"/>
  <c r="N39" i="267" s="1"/>
  <c r="P39" i="267" s="1"/>
  <c r="M38" i="267"/>
  <c r="N38" i="267" s="1"/>
  <c r="P38" i="267" s="1"/>
  <c r="M37" i="267"/>
  <c r="N37" i="267" s="1"/>
  <c r="P37" i="267" s="1"/>
  <c r="M36" i="267"/>
  <c r="N36" i="267" s="1"/>
  <c r="P36" i="267" s="1"/>
  <c r="M35" i="267"/>
  <c r="N35" i="267" s="1"/>
  <c r="P35" i="267" s="1"/>
  <c r="M34" i="267"/>
  <c r="N34" i="267" s="1"/>
  <c r="P34" i="267" s="1"/>
  <c r="M33" i="267"/>
  <c r="N33" i="267" s="1"/>
  <c r="P33" i="267" s="1"/>
  <c r="M32" i="267"/>
  <c r="N32" i="267" s="1"/>
  <c r="P32" i="267" s="1"/>
  <c r="M31" i="267"/>
  <c r="N31" i="267" s="1"/>
  <c r="P31" i="267" s="1"/>
  <c r="M30" i="267"/>
  <c r="N30" i="267" s="1"/>
  <c r="P30" i="267" s="1"/>
  <c r="M29" i="267"/>
  <c r="N29" i="267" s="1"/>
  <c r="P29" i="267" s="1"/>
  <c r="M28" i="267"/>
  <c r="N28" i="267" s="1"/>
  <c r="P28" i="267" s="1"/>
  <c r="M27" i="267"/>
  <c r="N27" i="267" s="1"/>
  <c r="P27" i="267" s="1"/>
  <c r="M26" i="267"/>
  <c r="N26" i="267" s="1"/>
  <c r="P26" i="267" s="1"/>
  <c r="M25" i="267"/>
  <c r="N25" i="267" s="1"/>
  <c r="P25" i="267" s="1"/>
  <c r="M24" i="267"/>
  <c r="N24" i="267" s="1"/>
  <c r="P24" i="267" s="1"/>
  <c r="M23" i="267"/>
  <c r="N23" i="267" s="1"/>
  <c r="P23" i="267" s="1"/>
  <c r="M22" i="267"/>
  <c r="N22" i="267" s="1"/>
  <c r="P22" i="267" s="1"/>
  <c r="M21" i="267"/>
  <c r="N21" i="267" s="1"/>
  <c r="P21" i="267" s="1"/>
  <c r="M20" i="267"/>
  <c r="N20" i="267" s="1"/>
  <c r="P20" i="267" s="1"/>
  <c r="M19" i="267"/>
  <c r="N19" i="267" s="1"/>
  <c r="P19" i="267" s="1"/>
  <c r="M18" i="267"/>
  <c r="N18" i="267" s="1"/>
  <c r="P18" i="267" s="1"/>
  <c r="F10" i="267"/>
  <c r="P49" i="269" l="1"/>
  <c r="G10" i="269" s="1"/>
  <c r="G11" i="269" s="1"/>
  <c r="P49" i="267"/>
  <c r="G10" i="267" s="1"/>
  <c r="G11" i="267" s="1"/>
  <c r="M48" i="266"/>
  <c r="N48" i="266" s="1"/>
  <c r="P48" i="266" s="1"/>
  <c r="M47" i="266"/>
  <c r="N47" i="266" s="1"/>
  <c r="P47" i="266" s="1"/>
  <c r="M46" i="266"/>
  <c r="N46" i="266" s="1"/>
  <c r="P46" i="266" s="1"/>
  <c r="M45" i="266"/>
  <c r="N45" i="266" s="1"/>
  <c r="P45" i="266" s="1"/>
  <c r="M44" i="266"/>
  <c r="N44" i="266" s="1"/>
  <c r="P44" i="266" s="1"/>
  <c r="M43" i="266"/>
  <c r="N43" i="266" s="1"/>
  <c r="P43" i="266" s="1"/>
  <c r="M42" i="266"/>
  <c r="N42" i="266" s="1"/>
  <c r="P42" i="266" s="1"/>
  <c r="P41" i="266"/>
  <c r="M41" i="266"/>
  <c r="M40" i="266"/>
  <c r="N40" i="266" s="1"/>
  <c r="P40" i="266" s="1"/>
  <c r="M39" i="266"/>
  <c r="N39" i="266" s="1"/>
  <c r="P39" i="266" s="1"/>
  <c r="M38" i="266"/>
  <c r="N38" i="266" s="1"/>
  <c r="P38" i="266" s="1"/>
  <c r="M37" i="266"/>
  <c r="N37" i="266" s="1"/>
  <c r="P37" i="266" s="1"/>
  <c r="M36" i="266"/>
  <c r="N36" i="266" s="1"/>
  <c r="P36" i="266" s="1"/>
  <c r="M35" i="266"/>
  <c r="N35" i="266" s="1"/>
  <c r="P35" i="266" s="1"/>
  <c r="M34" i="266"/>
  <c r="N34" i="266" s="1"/>
  <c r="P34" i="266" s="1"/>
  <c r="M33" i="266"/>
  <c r="N33" i="266" s="1"/>
  <c r="P33" i="266" s="1"/>
  <c r="M32" i="266"/>
  <c r="N32" i="266" s="1"/>
  <c r="P32" i="266" s="1"/>
  <c r="M31" i="266"/>
  <c r="N31" i="266" s="1"/>
  <c r="P31" i="266" s="1"/>
  <c r="M30" i="266"/>
  <c r="N30" i="266" s="1"/>
  <c r="P30" i="266" s="1"/>
  <c r="M29" i="266"/>
  <c r="N29" i="266" s="1"/>
  <c r="P29" i="266" s="1"/>
  <c r="M28" i="266"/>
  <c r="N28" i="266" s="1"/>
  <c r="P28" i="266" s="1"/>
  <c r="M27" i="266"/>
  <c r="N27" i="266" s="1"/>
  <c r="P27" i="266" s="1"/>
  <c r="M26" i="266"/>
  <c r="N26" i="266" s="1"/>
  <c r="P26" i="266" s="1"/>
  <c r="M25" i="266"/>
  <c r="N25" i="266" s="1"/>
  <c r="P25" i="266" s="1"/>
  <c r="M24" i="266"/>
  <c r="N24" i="266" s="1"/>
  <c r="P24" i="266" s="1"/>
  <c r="M23" i="266"/>
  <c r="N23" i="266" s="1"/>
  <c r="P23" i="266" s="1"/>
  <c r="M22" i="266"/>
  <c r="N22" i="266" s="1"/>
  <c r="P22" i="266" s="1"/>
  <c r="M21" i="266"/>
  <c r="N21" i="266" s="1"/>
  <c r="P21" i="266" s="1"/>
  <c r="M20" i="266"/>
  <c r="N20" i="266" s="1"/>
  <c r="P20" i="266" s="1"/>
  <c r="M19" i="266"/>
  <c r="N19" i="266" s="1"/>
  <c r="P19" i="266" s="1"/>
  <c r="M18" i="266"/>
  <c r="N18" i="266" s="1"/>
  <c r="P18" i="266" s="1"/>
  <c r="F10" i="266"/>
  <c r="P49" i="266" l="1"/>
  <c r="G10" i="266" s="1"/>
  <c r="G11" i="266" s="1"/>
  <c r="M42" i="265"/>
  <c r="N42" i="265" s="1"/>
  <c r="P42" i="265" s="1"/>
  <c r="M41" i="265"/>
  <c r="N41" i="265" s="1"/>
  <c r="P41" i="265" s="1"/>
  <c r="M47" i="265"/>
  <c r="N47" i="265" s="1"/>
  <c r="P47" i="265" s="1"/>
  <c r="M46" i="265"/>
  <c r="N46" i="265" s="1"/>
  <c r="P46" i="265" s="1"/>
  <c r="M45" i="265"/>
  <c r="N45" i="265" s="1"/>
  <c r="P45" i="265" s="1"/>
  <c r="P44" i="265"/>
  <c r="M44" i="265"/>
  <c r="M43" i="265"/>
  <c r="N43" i="265" s="1"/>
  <c r="P43" i="265" s="1"/>
  <c r="M40" i="265"/>
  <c r="N40" i="265" s="1"/>
  <c r="P40" i="265" s="1"/>
  <c r="M39" i="265"/>
  <c r="N39" i="265" s="1"/>
  <c r="P39" i="265" s="1"/>
  <c r="M38" i="265"/>
  <c r="N38" i="265" s="1"/>
  <c r="P38" i="265" s="1"/>
  <c r="M37" i="265"/>
  <c r="N37" i="265" s="1"/>
  <c r="P37" i="265" s="1"/>
  <c r="M36" i="265"/>
  <c r="N36" i="265" s="1"/>
  <c r="P36" i="265" s="1"/>
  <c r="M35" i="265"/>
  <c r="N35" i="265" s="1"/>
  <c r="P35" i="265" s="1"/>
  <c r="M34" i="265"/>
  <c r="N34" i="265" s="1"/>
  <c r="P34" i="265" s="1"/>
  <c r="M33" i="265"/>
  <c r="N33" i="265" s="1"/>
  <c r="P33" i="265" s="1"/>
  <c r="M32" i="265"/>
  <c r="N32" i="265" s="1"/>
  <c r="P32" i="265" s="1"/>
  <c r="M31" i="265"/>
  <c r="N31" i="265" s="1"/>
  <c r="P31" i="265" s="1"/>
  <c r="M30" i="265"/>
  <c r="N30" i="265" s="1"/>
  <c r="P30" i="265" s="1"/>
  <c r="M29" i="265"/>
  <c r="N29" i="265" s="1"/>
  <c r="P29" i="265" s="1"/>
  <c r="M28" i="265"/>
  <c r="N28" i="265" s="1"/>
  <c r="P28" i="265" s="1"/>
  <c r="M27" i="265"/>
  <c r="N27" i="265" s="1"/>
  <c r="P27" i="265" s="1"/>
  <c r="M26" i="265"/>
  <c r="N26" i="265" s="1"/>
  <c r="P26" i="265" s="1"/>
  <c r="M25" i="265"/>
  <c r="N25" i="265" s="1"/>
  <c r="P25" i="265" s="1"/>
  <c r="M24" i="265"/>
  <c r="N24" i="265" s="1"/>
  <c r="P24" i="265" s="1"/>
  <c r="M23" i="265"/>
  <c r="N23" i="265" s="1"/>
  <c r="P23" i="265" s="1"/>
  <c r="M22" i="265"/>
  <c r="N22" i="265" s="1"/>
  <c r="P22" i="265" s="1"/>
  <c r="M21" i="265"/>
  <c r="N21" i="265" s="1"/>
  <c r="P21" i="265" s="1"/>
  <c r="M20" i="265"/>
  <c r="N20" i="265" s="1"/>
  <c r="P20" i="265" s="1"/>
  <c r="M19" i="265"/>
  <c r="N19" i="265" s="1"/>
  <c r="P19" i="265" s="1"/>
  <c r="M18" i="265"/>
  <c r="N18" i="265" s="1"/>
  <c r="P18" i="265" s="1"/>
  <c r="F10" i="265"/>
  <c r="M23" i="264"/>
  <c r="M45" i="264"/>
  <c r="N45" i="264" s="1"/>
  <c r="P45" i="264" s="1"/>
  <c r="M47" i="264"/>
  <c r="N47" i="264" s="1"/>
  <c r="P47" i="264" s="1"/>
  <c r="M46" i="264"/>
  <c r="N46" i="264" s="1"/>
  <c r="P46" i="264" s="1"/>
  <c r="P44" i="264"/>
  <c r="M44" i="264"/>
  <c r="M43" i="264"/>
  <c r="N43" i="264" s="1"/>
  <c r="P43" i="264" s="1"/>
  <c r="M42" i="264"/>
  <c r="N42" i="264" s="1"/>
  <c r="P42" i="264" s="1"/>
  <c r="M41" i="264"/>
  <c r="N41" i="264" s="1"/>
  <c r="P41" i="264" s="1"/>
  <c r="M40" i="264"/>
  <c r="N40" i="264" s="1"/>
  <c r="P40" i="264" s="1"/>
  <c r="M39" i="264"/>
  <c r="N39" i="264" s="1"/>
  <c r="P39" i="264" s="1"/>
  <c r="M38" i="264"/>
  <c r="N38" i="264" s="1"/>
  <c r="P38" i="264" s="1"/>
  <c r="M37" i="264"/>
  <c r="N37" i="264" s="1"/>
  <c r="P37" i="264" s="1"/>
  <c r="M36" i="264"/>
  <c r="N36" i="264" s="1"/>
  <c r="P36" i="264" s="1"/>
  <c r="M35" i="264"/>
  <c r="N35" i="264" s="1"/>
  <c r="P35" i="264" s="1"/>
  <c r="M34" i="264"/>
  <c r="N34" i="264" s="1"/>
  <c r="P34" i="264" s="1"/>
  <c r="M33" i="264"/>
  <c r="N33" i="264" s="1"/>
  <c r="P33" i="264" s="1"/>
  <c r="M32" i="264"/>
  <c r="N32" i="264" s="1"/>
  <c r="P32" i="264" s="1"/>
  <c r="M31" i="264"/>
  <c r="N31" i="264" s="1"/>
  <c r="P31" i="264" s="1"/>
  <c r="M30" i="264"/>
  <c r="N30" i="264" s="1"/>
  <c r="P30" i="264" s="1"/>
  <c r="M29" i="264"/>
  <c r="N29" i="264" s="1"/>
  <c r="P29" i="264" s="1"/>
  <c r="M28" i="264"/>
  <c r="N28" i="264" s="1"/>
  <c r="P28" i="264" s="1"/>
  <c r="M27" i="264"/>
  <c r="N27" i="264" s="1"/>
  <c r="P27" i="264" s="1"/>
  <c r="M26" i="264"/>
  <c r="N26" i="264" s="1"/>
  <c r="P26" i="264" s="1"/>
  <c r="M25" i="264"/>
  <c r="N25" i="264" s="1"/>
  <c r="P25" i="264" s="1"/>
  <c r="M24" i="264"/>
  <c r="N24" i="264" s="1"/>
  <c r="P24" i="264" s="1"/>
  <c r="N23" i="264"/>
  <c r="P23" i="264" s="1"/>
  <c r="M22" i="264"/>
  <c r="N22" i="264" s="1"/>
  <c r="P22" i="264" s="1"/>
  <c r="M21" i="264"/>
  <c r="N21" i="264" s="1"/>
  <c r="P21" i="264" s="1"/>
  <c r="M20" i="264"/>
  <c r="N20" i="264" s="1"/>
  <c r="P20" i="264" s="1"/>
  <c r="M19" i="264"/>
  <c r="N19" i="264" s="1"/>
  <c r="P19" i="264" s="1"/>
  <c r="M18" i="264"/>
  <c r="N18" i="264" s="1"/>
  <c r="P18" i="264" s="1"/>
  <c r="F10" i="264"/>
  <c r="M46" i="263"/>
  <c r="N46" i="263" s="1"/>
  <c r="P46" i="263" s="1"/>
  <c r="M47" i="263"/>
  <c r="N47" i="263" s="1"/>
  <c r="P47" i="263" s="1"/>
  <c r="M45" i="263"/>
  <c r="N45" i="263" s="1"/>
  <c r="P45" i="263" s="1"/>
  <c r="P44" i="263"/>
  <c r="M44" i="263"/>
  <c r="M43" i="263"/>
  <c r="N43" i="263" s="1"/>
  <c r="P43" i="263" s="1"/>
  <c r="M42" i="263"/>
  <c r="N42" i="263" s="1"/>
  <c r="P42" i="263" s="1"/>
  <c r="M41" i="263"/>
  <c r="N41" i="263" s="1"/>
  <c r="P41" i="263" s="1"/>
  <c r="M40" i="263"/>
  <c r="N40" i="263" s="1"/>
  <c r="P40" i="263" s="1"/>
  <c r="M39" i="263"/>
  <c r="N39" i="263" s="1"/>
  <c r="P39" i="263" s="1"/>
  <c r="M38" i="263"/>
  <c r="N38" i="263" s="1"/>
  <c r="P38" i="263" s="1"/>
  <c r="M37" i="263"/>
  <c r="N37" i="263" s="1"/>
  <c r="P37" i="263" s="1"/>
  <c r="M36" i="263"/>
  <c r="N36" i="263" s="1"/>
  <c r="P36" i="263" s="1"/>
  <c r="M35" i="263"/>
  <c r="N35" i="263" s="1"/>
  <c r="P35" i="263" s="1"/>
  <c r="M34" i="263"/>
  <c r="N34" i="263" s="1"/>
  <c r="P34" i="263" s="1"/>
  <c r="M33" i="263"/>
  <c r="N33" i="263" s="1"/>
  <c r="P33" i="263" s="1"/>
  <c r="M32" i="263"/>
  <c r="N32" i="263" s="1"/>
  <c r="P32" i="263" s="1"/>
  <c r="M31" i="263"/>
  <c r="N31" i="263" s="1"/>
  <c r="P31" i="263" s="1"/>
  <c r="M30" i="263"/>
  <c r="N30" i="263" s="1"/>
  <c r="P30" i="263" s="1"/>
  <c r="M29" i="263"/>
  <c r="N29" i="263" s="1"/>
  <c r="P29" i="263" s="1"/>
  <c r="M28" i="263"/>
  <c r="N28" i="263" s="1"/>
  <c r="P28" i="263" s="1"/>
  <c r="M27" i="263"/>
  <c r="N27" i="263" s="1"/>
  <c r="P27" i="263" s="1"/>
  <c r="M26" i="263"/>
  <c r="N26" i="263" s="1"/>
  <c r="P26" i="263" s="1"/>
  <c r="M25" i="263"/>
  <c r="N25" i="263" s="1"/>
  <c r="P25" i="263" s="1"/>
  <c r="M24" i="263"/>
  <c r="N24" i="263" s="1"/>
  <c r="P24" i="263" s="1"/>
  <c r="M23" i="263"/>
  <c r="N23" i="263" s="1"/>
  <c r="P23" i="263" s="1"/>
  <c r="M22" i="263"/>
  <c r="N22" i="263" s="1"/>
  <c r="P22" i="263" s="1"/>
  <c r="M21" i="263"/>
  <c r="N21" i="263" s="1"/>
  <c r="P21" i="263" s="1"/>
  <c r="M20" i="263"/>
  <c r="N20" i="263" s="1"/>
  <c r="P20" i="263" s="1"/>
  <c r="M19" i="263"/>
  <c r="N19" i="263" s="1"/>
  <c r="P19" i="263" s="1"/>
  <c r="M18" i="263"/>
  <c r="N18" i="263" s="1"/>
  <c r="P18" i="263" s="1"/>
  <c r="F10" i="263"/>
  <c r="P48" i="265" l="1"/>
  <c r="G10" i="265" s="1"/>
  <c r="G11" i="265" s="1"/>
  <c r="P48" i="264"/>
  <c r="G10" i="264" s="1"/>
  <c r="G11" i="264" s="1"/>
  <c r="P48" i="263"/>
  <c r="G10" i="263" s="1"/>
  <c r="G11" i="263" s="1"/>
  <c r="M43" i="262"/>
  <c r="M40" i="262"/>
  <c r="N40" i="262" s="1"/>
  <c r="P40" i="262" s="1"/>
  <c r="M39" i="262"/>
  <c r="N39" i="262" s="1"/>
  <c r="P39" i="262" s="1"/>
  <c r="M47" i="262"/>
  <c r="N47" i="262" s="1"/>
  <c r="P47" i="262" s="1"/>
  <c r="M46" i="262"/>
  <c r="N46" i="262" s="1"/>
  <c r="P46" i="262" s="1"/>
  <c r="M45" i="262"/>
  <c r="N45" i="262" s="1"/>
  <c r="P45" i="262" s="1"/>
  <c r="P44" i="262"/>
  <c r="M44" i="262"/>
  <c r="N43" i="262"/>
  <c r="P43" i="262" s="1"/>
  <c r="M42" i="262"/>
  <c r="N42" i="262" s="1"/>
  <c r="P42" i="262" s="1"/>
  <c r="M41" i="262"/>
  <c r="N41" i="262" s="1"/>
  <c r="P41" i="262" s="1"/>
  <c r="M38" i="262"/>
  <c r="N38" i="262" s="1"/>
  <c r="P38" i="262" s="1"/>
  <c r="M37" i="262"/>
  <c r="N37" i="262" s="1"/>
  <c r="P37" i="262" s="1"/>
  <c r="M36" i="262"/>
  <c r="N36" i="262" s="1"/>
  <c r="P36" i="262" s="1"/>
  <c r="M35" i="262"/>
  <c r="N35" i="262" s="1"/>
  <c r="P35" i="262" s="1"/>
  <c r="M34" i="262"/>
  <c r="N34" i="262" s="1"/>
  <c r="P34" i="262" s="1"/>
  <c r="M33" i="262"/>
  <c r="N33" i="262" s="1"/>
  <c r="P33" i="262" s="1"/>
  <c r="M32" i="262"/>
  <c r="N32" i="262" s="1"/>
  <c r="P32" i="262" s="1"/>
  <c r="M31" i="262"/>
  <c r="N31" i="262" s="1"/>
  <c r="P31" i="262" s="1"/>
  <c r="M30" i="262"/>
  <c r="N30" i="262" s="1"/>
  <c r="P30" i="262" s="1"/>
  <c r="M29" i="262"/>
  <c r="N29" i="262" s="1"/>
  <c r="P29" i="262" s="1"/>
  <c r="M28" i="262"/>
  <c r="N28" i="262" s="1"/>
  <c r="P28" i="262" s="1"/>
  <c r="M27" i="262"/>
  <c r="N27" i="262" s="1"/>
  <c r="P27" i="262" s="1"/>
  <c r="M26" i="262"/>
  <c r="N26" i="262" s="1"/>
  <c r="P26" i="262" s="1"/>
  <c r="M25" i="262"/>
  <c r="N25" i="262" s="1"/>
  <c r="P25" i="262" s="1"/>
  <c r="M24" i="262"/>
  <c r="N24" i="262" s="1"/>
  <c r="P24" i="262" s="1"/>
  <c r="M23" i="262"/>
  <c r="N23" i="262" s="1"/>
  <c r="P23" i="262" s="1"/>
  <c r="M22" i="262"/>
  <c r="N22" i="262" s="1"/>
  <c r="P22" i="262" s="1"/>
  <c r="M21" i="262"/>
  <c r="N21" i="262" s="1"/>
  <c r="P21" i="262" s="1"/>
  <c r="M20" i="262"/>
  <c r="N20" i="262" s="1"/>
  <c r="P20" i="262" s="1"/>
  <c r="M19" i="262"/>
  <c r="N19" i="262" s="1"/>
  <c r="P19" i="262" s="1"/>
  <c r="M18" i="262"/>
  <c r="N18" i="262" s="1"/>
  <c r="P18" i="262" s="1"/>
  <c r="F10" i="262"/>
  <c r="P48" i="262" l="1"/>
  <c r="G10" i="262" s="1"/>
  <c r="G11" i="262" s="1"/>
  <c r="M23" i="261"/>
  <c r="M43" i="261"/>
  <c r="N43" i="261" s="1"/>
  <c r="P43" i="261" s="1"/>
  <c r="M47" i="261"/>
  <c r="N47" i="261" s="1"/>
  <c r="P47" i="261" s="1"/>
  <c r="M46" i="261"/>
  <c r="N46" i="261" s="1"/>
  <c r="P46" i="261" s="1"/>
  <c r="M45" i="261"/>
  <c r="N45" i="261" s="1"/>
  <c r="P45" i="261" s="1"/>
  <c r="P44" i="261"/>
  <c r="M44" i="261"/>
  <c r="M42" i="261"/>
  <c r="N42" i="261" s="1"/>
  <c r="P42" i="261" s="1"/>
  <c r="M41" i="261"/>
  <c r="N41" i="261" s="1"/>
  <c r="P41" i="261" s="1"/>
  <c r="M40" i="261"/>
  <c r="N40" i="261" s="1"/>
  <c r="P40" i="261" s="1"/>
  <c r="M39" i="261"/>
  <c r="N39" i="261" s="1"/>
  <c r="P39" i="261" s="1"/>
  <c r="M38" i="261"/>
  <c r="N38" i="261" s="1"/>
  <c r="P38" i="261" s="1"/>
  <c r="M37" i="261"/>
  <c r="N37" i="261" s="1"/>
  <c r="P37" i="261" s="1"/>
  <c r="M36" i="261"/>
  <c r="N36" i="261" s="1"/>
  <c r="P36" i="261" s="1"/>
  <c r="M35" i="261"/>
  <c r="N35" i="261" s="1"/>
  <c r="P35" i="261" s="1"/>
  <c r="M34" i="261"/>
  <c r="N34" i="261" s="1"/>
  <c r="P34" i="261" s="1"/>
  <c r="M33" i="261"/>
  <c r="N33" i="261" s="1"/>
  <c r="P33" i="261" s="1"/>
  <c r="M32" i="261"/>
  <c r="N32" i="261" s="1"/>
  <c r="P32" i="261" s="1"/>
  <c r="M31" i="261"/>
  <c r="N31" i="261" s="1"/>
  <c r="P31" i="261" s="1"/>
  <c r="M30" i="261"/>
  <c r="N30" i="261" s="1"/>
  <c r="P30" i="261" s="1"/>
  <c r="M29" i="261"/>
  <c r="N29" i="261" s="1"/>
  <c r="P29" i="261" s="1"/>
  <c r="M28" i="261"/>
  <c r="N28" i="261" s="1"/>
  <c r="P28" i="261" s="1"/>
  <c r="M27" i="261"/>
  <c r="N27" i="261" s="1"/>
  <c r="P27" i="261" s="1"/>
  <c r="M26" i="261"/>
  <c r="N26" i="261" s="1"/>
  <c r="P26" i="261" s="1"/>
  <c r="M25" i="261"/>
  <c r="N25" i="261" s="1"/>
  <c r="P25" i="261" s="1"/>
  <c r="M24" i="261"/>
  <c r="N24" i="261" s="1"/>
  <c r="P24" i="261" s="1"/>
  <c r="N23" i="261"/>
  <c r="P23" i="261" s="1"/>
  <c r="M22" i="261"/>
  <c r="N22" i="261" s="1"/>
  <c r="P22" i="261" s="1"/>
  <c r="M21" i="261"/>
  <c r="N21" i="261" s="1"/>
  <c r="P21" i="261" s="1"/>
  <c r="M20" i="261"/>
  <c r="N20" i="261" s="1"/>
  <c r="P20" i="261" s="1"/>
  <c r="M19" i="261"/>
  <c r="N19" i="261" s="1"/>
  <c r="P19" i="261" s="1"/>
  <c r="M18" i="261"/>
  <c r="N18" i="261" s="1"/>
  <c r="P18" i="261" s="1"/>
  <c r="F10" i="261"/>
  <c r="P48" i="261" l="1"/>
  <c r="G10" i="261" s="1"/>
  <c r="G11" i="261" s="1"/>
  <c r="M48" i="260"/>
  <c r="N48" i="260" s="1"/>
  <c r="P48" i="260" s="1"/>
  <c r="M47" i="260"/>
  <c r="N47" i="260" s="1"/>
  <c r="P47" i="260" s="1"/>
  <c r="M46" i="260"/>
  <c r="N46" i="260" s="1"/>
  <c r="P46" i="260" s="1"/>
  <c r="M45" i="260"/>
  <c r="N45" i="260" s="1"/>
  <c r="P45" i="260" s="1"/>
  <c r="M44" i="260"/>
  <c r="N44" i="260" s="1"/>
  <c r="P44" i="260" s="1"/>
  <c r="M43" i="260"/>
  <c r="N43" i="260" s="1"/>
  <c r="P43" i="260" s="1"/>
  <c r="M42" i="260"/>
  <c r="N42" i="260" s="1"/>
  <c r="P42" i="260" s="1"/>
  <c r="P41" i="260"/>
  <c r="M41" i="260"/>
  <c r="M40" i="260"/>
  <c r="N40" i="260" s="1"/>
  <c r="P40" i="260" s="1"/>
  <c r="M39" i="260"/>
  <c r="N39" i="260" s="1"/>
  <c r="P39" i="260" s="1"/>
  <c r="M38" i="260"/>
  <c r="N38" i="260" s="1"/>
  <c r="P38" i="260" s="1"/>
  <c r="M37" i="260"/>
  <c r="N37" i="260" s="1"/>
  <c r="P37" i="260" s="1"/>
  <c r="M36" i="260"/>
  <c r="N36" i="260" s="1"/>
  <c r="P36" i="260" s="1"/>
  <c r="M35" i="260"/>
  <c r="N35" i="260" s="1"/>
  <c r="P35" i="260" s="1"/>
  <c r="M34" i="260"/>
  <c r="N34" i="260" s="1"/>
  <c r="P34" i="260" s="1"/>
  <c r="M33" i="260"/>
  <c r="N33" i="260" s="1"/>
  <c r="P33" i="260" s="1"/>
  <c r="M32" i="260"/>
  <c r="N32" i="260" s="1"/>
  <c r="P32" i="260" s="1"/>
  <c r="M31" i="260"/>
  <c r="N31" i="260" s="1"/>
  <c r="P31" i="260" s="1"/>
  <c r="M30" i="260"/>
  <c r="N30" i="260" s="1"/>
  <c r="P30" i="260" s="1"/>
  <c r="M29" i="260"/>
  <c r="N29" i="260" s="1"/>
  <c r="P29" i="260" s="1"/>
  <c r="M28" i="260"/>
  <c r="N28" i="260" s="1"/>
  <c r="P28" i="260" s="1"/>
  <c r="M27" i="260"/>
  <c r="N27" i="260" s="1"/>
  <c r="P27" i="260" s="1"/>
  <c r="M26" i="260"/>
  <c r="N26" i="260" s="1"/>
  <c r="P26" i="260" s="1"/>
  <c r="M25" i="260"/>
  <c r="N25" i="260" s="1"/>
  <c r="P25" i="260" s="1"/>
  <c r="M24" i="260"/>
  <c r="N24" i="260" s="1"/>
  <c r="P24" i="260" s="1"/>
  <c r="M23" i="260"/>
  <c r="N23" i="260" s="1"/>
  <c r="P23" i="260" s="1"/>
  <c r="M22" i="260"/>
  <c r="N22" i="260" s="1"/>
  <c r="P22" i="260" s="1"/>
  <c r="M21" i="260"/>
  <c r="N21" i="260" s="1"/>
  <c r="P21" i="260" s="1"/>
  <c r="M20" i="260"/>
  <c r="N20" i="260" s="1"/>
  <c r="P20" i="260" s="1"/>
  <c r="M19" i="260"/>
  <c r="N19" i="260" s="1"/>
  <c r="P19" i="260" s="1"/>
  <c r="M18" i="260"/>
  <c r="N18" i="260" s="1"/>
  <c r="P18" i="260" s="1"/>
  <c r="F10" i="260"/>
  <c r="M46" i="259"/>
  <c r="N46" i="259" s="1"/>
  <c r="P46" i="259" s="1"/>
  <c r="M41" i="259"/>
  <c r="N41" i="259" s="1"/>
  <c r="P41" i="259" s="1"/>
  <c r="M47" i="259"/>
  <c r="N47" i="259" s="1"/>
  <c r="P47" i="259" s="1"/>
  <c r="M45" i="259"/>
  <c r="N45" i="259" s="1"/>
  <c r="P45" i="259" s="1"/>
  <c r="P44" i="259"/>
  <c r="M44" i="259"/>
  <c r="M43" i="259"/>
  <c r="N43" i="259" s="1"/>
  <c r="P43" i="259" s="1"/>
  <c r="M42" i="259"/>
  <c r="N42" i="259" s="1"/>
  <c r="P42" i="259" s="1"/>
  <c r="M40" i="259"/>
  <c r="N40" i="259" s="1"/>
  <c r="P40" i="259" s="1"/>
  <c r="M39" i="259"/>
  <c r="N39" i="259" s="1"/>
  <c r="P39" i="259" s="1"/>
  <c r="M38" i="259"/>
  <c r="N38" i="259" s="1"/>
  <c r="P38" i="259" s="1"/>
  <c r="M37" i="259"/>
  <c r="N37" i="259" s="1"/>
  <c r="P37" i="259" s="1"/>
  <c r="M36" i="259"/>
  <c r="N36" i="259" s="1"/>
  <c r="P36" i="259" s="1"/>
  <c r="M35" i="259"/>
  <c r="N35" i="259" s="1"/>
  <c r="P35" i="259" s="1"/>
  <c r="M34" i="259"/>
  <c r="N34" i="259" s="1"/>
  <c r="P34" i="259" s="1"/>
  <c r="M33" i="259"/>
  <c r="N33" i="259" s="1"/>
  <c r="P33" i="259" s="1"/>
  <c r="M32" i="259"/>
  <c r="N32" i="259" s="1"/>
  <c r="P32" i="259" s="1"/>
  <c r="M31" i="259"/>
  <c r="N31" i="259" s="1"/>
  <c r="P31" i="259" s="1"/>
  <c r="M30" i="259"/>
  <c r="N30" i="259" s="1"/>
  <c r="P30" i="259" s="1"/>
  <c r="M29" i="259"/>
  <c r="N29" i="259" s="1"/>
  <c r="P29" i="259" s="1"/>
  <c r="M28" i="259"/>
  <c r="N28" i="259" s="1"/>
  <c r="P28" i="259" s="1"/>
  <c r="M27" i="259"/>
  <c r="N27" i="259" s="1"/>
  <c r="P27" i="259" s="1"/>
  <c r="M26" i="259"/>
  <c r="N26" i="259" s="1"/>
  <c r="P26" i="259" s="1"/>
  <c r="M25" i="259"/>
  <c r="N25" i="259" s="1"/>
  <c r="P25" i="259" s="1"/>
  <c r="M24" i="259"/>
  <c r="N24" i="259" s="1"/>
  <c r="P24" i="259" s="1"/>
  <c r="M23" i="259"/>
  <c r="N23" i="259" s="1"/>
  <c r="P23" i="259" s="1"/>
  <c r="M22" i="259"/>
  <c r="N22" i="259" s="1"/>
  <c r="P22" i="259" s="1"/>
  <c r="M21" i="259"/>
  <c r="N21" i="259" s="1"/>
  <c r="P21" i="259" s="1"/>
  <c r="M20" i="259"/>
  <c r="N20" i="259" s="1"/>
  <c r="P20" i="259" s="1"/>
  <c r="M19" i="259"/>
  <c r="N19" i="259" s="1"/>
  <c r="P19" i="259" s="1"/>
  <c r="M18" i="259"/>
  <c r="N18" i="259" s="1"/>
  <c r="P18" i="259" s="1"/>
  <c r="F10" i="259"/>
  <c r="P49" i="260" l="1"/>
  <c r="G10" i="260" s="1"/>
  <c r="G11" i="260" s="1"/>
  <c r="P48" i="259"/>
  <c r="G10" i="259" s="1"/>
  <c r="G11" i="259" s="1"/>
  <c r="M48" i="258"/>
  <c r="N48" i="258" s="1"/>
  <c r="P48" i="258" s="1"/>
  <c r="M47" i="258"/>
  <c r="N47" i="258" s="1"/>
  <c r="P47" i="258" s="1"/>
  <c r="M46" i="258"/>
  <c r="N46" i="258" s="1"/>
  <c r="P46" i="258" s="1"/>
  <c r="M45" i="258"/>
  <c r="N45" i="258" s="1"/>
  <c r="P45" i="258" s="1"/>
  <c r="M44" i="258"/>
  <c r="N44" i="258" s="1"/>
  <c r="P44" i="258" s="1"/>
  <c r="M43" i="258"/>
  <c r="N43" i="258" s="1"/>
  <c r="P43" i="258" s="1"/>
  <c r="M42" i="258"/>
  <c r="N42" i="258" s="1"/>
  <c r="P42" i="258" s="1"/>
  <c r="M41" i="258"/>
  <c r="P41" i="258" s="1"/>
  <c r="M40" i="258"/>
  <c r="N40" i="258" s="1"/>
  <c r="P40" i="258" s="1"/>
  <c r="M39" i="258"/>
  <c r="N39" i="258" s="1"/>
  <c r="P39" i="258" s="1"/>
  <c r="M38" i="258"/>
  <c r="N38" i="258" s="1"/>
  <c r="P38" i="258" s="1"/>
  <c r="M37" i="258"/>
  <c r="N37" i="258" s="1"/>
  <c r="P37" i="258" s="1"/>
  <c r="M36" i="258"/>
  <c r="N36" i="258" s="1"/>
  <c r="P36" i="258" s="1"/>
  <c r="M35" i="258"/>
  <c r="N35" i="258" s="1"/>
  <c r="P35" i="258" s="1"/>
  <c r="M34" i="258"/>
  <c r="N34" i="258" s="1"/>
  <c r="P34" i="258" s="1"/>
  <c r="M33" i="258"/>
  <c r="N33" i="258" s="1"/>
  <c r="P33" i="258" s="1"/>
  <c r="M32" i="258"/>
  <c r="N32" i="258" s="1"/>
  <c r="P32" i="258" s="1"/>
  <c r="M31" i="258"/>
  <c r="N31" i="258" s="1"/>
  <c r="P31" i="258" s="1"/>
  <c r="M30" i="258"/>
  <c r="N30" i="258" s="1"/>
  <c r="P30" i="258" s="1"/>
  <c r="M29" i="258"/>
  <c r="N29" i="258" s="1"/>
  <c r="P29" i="258" s="1"/>
  <c r="M28" i="258"/>
  <c r="N28" i="258" s="1"/>
  <c r="P28" i="258" s="1"/>
  <c r="M27" i="258"/>
  <c r="N27" i="258" s="1"/>
  <c r="P27" i="258" s="1"/>
  <c r="M26" i="258"/>
  <c r="N26" i="258" s="1"/>
  <c r="P26" i="258" s="1"/>
  <c r="M25" i="258"/>
  <c r="N25" i="258" s="1"/>
  <c r="P25" i="258" s="1"/>
  <c r="M24" i="258"/>
  <c r="N24" i="258" s="1"/>
  <c r="P24" i="258" s="1"/>
  <c r="M23" i="258"/>
  <c r="N23" i="258" s="1"/>
  <c r="P23" i="258" s="1"/>
  <c r="M22" i="258"/>
  <c r="N22" i="258" s="1"/>
  <c r="P22" i="258" s="1"/>
  <c r="M21" i="258"/>
  <c r="N21" i="258" s="1"/>
  <c r="P21" i="258" s="1"/>
  <c r="M20" i="258"/>
  <c r="N20" i="258" s="1"/>
  <c r="P20" i="258" s="1"/>
  <c r="M19" i="258"/>
  <c r="N19" i="258" s="1"/>
  <c r="P19" i="258" s="1"/>
  <c r="M18" i="258"/>
  <c r="N18" i="258" s="1"/>
  <c r="P18" i="258" s="1"/>
  <c r="F10" i="258"/>
  <c r="P49" i="258" l="1"/>
  <c r="G10" i="258" s="1"/>
  <c r="G11" i="258" s="1"/>
  <c r="M48" i="257"/>
  <c r="N48" i="257" s="1"/>
  <c r="P48" i="257" s="1"/>
  <c r="M47" i="257"/>
  <c r="N47" i="257" s="1"/>
  <c r="P47" i="257" s="1"/>
  <c r="M46" i="257"/>
  <c r="N46" i="257" s="1"/>
  <c r="P46" i="257" s="1"/>
  <c r="M45" i="257"/>
  <c r="N45" i="257" s="1"/>
  <c r="P45" i="257" s="1"/>
  <c r="M44" i="257"/>
  <c r="N44" i="257" s="1"/>
  <c r="P44" i="257" s="1"/>
  <c r="M43" i="257"/>
  <c r="N43" i="257" s="1"/>
  <c r="P43" i="257" s="1"/>
  <c r="M42" i="257"/>
  <c r="N42" i="257" s="1"/>
  <c r="P42" i="257" s="1"/>
  <c r="M41" i="257"/>
  <c r="N41" i="257" s="1"/>
  <c r="P41" i="257" s="1"/>
  <c r="M40" i="257"/>
  <c r="N40" i="257" s="1"/>
  <c r="P40" i="257" s="1"/>
  <c r="M39" i="257"/>
  <c r="N39" i="257" s="1"/>
  <c r="P39" i="257" s="1"/>
  <c r="M38" i="257"/>
  <c r="N38" i="257" s="1"/>
  <c r="P38" i="257" s="1"/>
  <c r="M37" i="257"/>
  <c r="N37" i="257" s="1"/>
  <c r="P37" i="257" s="1"/>
  <c r="M36" i="257"/>
  <c r="N36" i="257" s="1"/>
  <c r="P36" i="257" s="1"/>
  <c r="M35" i="257"/>
  <c r="N35" i="257" s="1"/>
  <c r="P35" i="257" s="1"/>
  <c r="M34" i="257"/>
  <c r="N34" i="257" s="1"/>
  <c r="P34" i="257" s="1"/>
  <c r="M33" i="257"/>
  <c r="N33" i="257" s="1"/>
  <c r="P33" i="257" s="1"/>
  <c r="M32" i="257"/>
  <c r="N32" i="257" s="1"/>
  <c r="P32" i="257" s="1"/>
  <c r="M31" i="257"/>
  <c r="N31" i="257" s="1"/>
  <c r="P31" i="257" s="1"/>
  <c r="M30" i="257"/>
  <c r="N30" i="257" s="1"/>
  <c r="P30" i="257" s="1"/>
  <c r="M29" i="257"/>
  <c r="N29" i="257" s="1"/>
  <c r="P29" i="257" s="1"/>
  <c r="M28" i="257"/>
  <c r="N28" i="257" s="1"/>
  <c r="P28" i="257" s="1"/>
  <c r="M27" i="257"/>
  <c r="N27" i="257" s="1"/>
  <c r="P27" i="257" s="1"/>
  <c r="M26" i="257"/>
  <c r="N26" i="257" s="1"/>
  <c r="P26" i="257" s="1"/>
  <c r="M25" i="257"/>
  <c r="N25" i="257" s="1"/>
  <c r="P25" i="257" s="1"/>
  <c r="M24" i="257"/>
  <c r="N24" i="257" s="1"/>
  <c r="P24" i="257" s="1"/>
  <c r="M23" i="257"/>
  <c r="N23" i="257" s="1"/>
  <c r="P23" i="257" s="1"/>
  <c r="M22" i="257"/>
  <c r="N22" i="257" s="1"/>
  <c r="P22" i="257" s="1"/>
  <c r="M21" i="257"/>
  <c r="N21" i="257" s="1"/>
  <c r="P21" i="257" s="1"/>
  <c r="M20" i="257"/>
  <c r="N20" i="257" s="1"/>
  <c r="P20" i="257" s="1"/>
  <c r="M19" i="257"/>
  <c r="N19" i="257" s="1"/>
  <c r="P19" i="257" s="1"/>
  <c r="M18" i="257"/>
  <c r="N18" i="257" s="1"/>
  <c r="P18" i="257" s="1"/>
  <c r="F10" i="257"/>
  <c r="M23" i="256"/>
  <c r="N23" i="256" s="1"/>
  <c r="P23" i="256" s="1"/>
  <c r="M28" i="256"/>
  <c r="N28" i="256" s="1"/>
  <c r="P28" i="256" s="1"/>
  <c r="M42" i="256"/>
  <c r="N42" i="256" s="1"/>
  <c r="P42" i="256" s="1"/>
  <c r="M47" i="256"/>
  <c r="N47" i="256" s="1"/>
  <c r="P47" i="256" s="1"/>
  <c r="M46" i="256"/>
  <c r="N46" i="256" s="1"/>
  <c r="P46" i="256" s="1"/>
  <c r="M45" i="256"/>
  <c r="N45" i="256" s="1"/>
  <c r="P45" i="256" s="1"/>
  <c r="P44" i="256"/>
  <c r="M44" i="256"/>
  <c r="M43" i="256"/>
  <c r="N43" i="256" s="1"/>
  <c r="P43" i="256" s="1"/>
  <c r="M41" i="256"/>
  <c r="N41" i="256" s="1"/>
  <c r="P41" i="256" s="1"/>
  <c r="M40" i="256"/>
  <c r="N40" i="256" s="1"/>
  <c r="P40" i="256" s="1"/>
  <c r="M39" i="256"/>
  <c r="N39" i="256" s="1"/>
  <c r="P39" i="256" s="1"/>
  <c r="M38" i="256"/>
  <c r="N38" i="256" s="1"/>
  <c r="P38" i="256" s="1"/>
  <c r="M37" i="256"/>
  <c r="N37" i="256" s="1"/>
  <c r="P37" i="256" s="1"/>
  <c r="M36" i="256"/>
  <c r="N36" i="256" s="1"/>
  <c r="P36" i="256" s="1"/>
  <c r="M35" i="256"/>
  <c r="N35" i="256" s="1"/>
  <c r="P35" i="256" s="1"/>
  <c r="M34" i="256"/>
  <c r="N34" i="256" s="1"/>
  <c r="P34" i="256" s="1"/>
  <c r="M33" i="256"/>
  <c r="N33" i="256" s="1"/>
  <c r="P33" i="256" s="1"/>
  <c r="M32" i="256"/>
  <c r="N32" i="256" s="1"/>
  <c r="P32" i="256" s="1"/>
  <c r="M31" i="256"/>
  <c r="N31" i="256" s="1"/>
  <c r="P31" i="256" s="1"/>
  <c r="M30" i="256"/>
  <c r="N30" i="256" s="1"/>
  <c r="P30" i="256" s="1"/>
  <c r="M29" i="256"/>
  <c r="N29" i="256" s="1"/>
  <c r="P29" i="256" s="1"/>
  <c r="M27" i="256"/>
  <c r="N27" i="256" s="1"/>
  <c r="P27" i="256" s="1"/>
  <c r="M26" i="256"/>
  <c r="N26" i="256" s="1"/>
  <c r="P26" i="256" s="1"/>
  <c r="M25" i="256"/>
  <c r="N25" i="256" s="1"/>
  <c r="P25" i="256" s="1"/>
  <c r="M24" i="256"/>
  <c r="N24" i="256" s="1"/>
  <c r="P24" i="256" s="1"/>
  <c r="M22" i="256"/>
  <c r="N22" i="256" s="1"/>
  <c r="P22" i="256" s="1"/>
  <c r="M21" i="256"/>
  <c r="N21" i="256" s="1"/>
  <c r="P21" i="256" s="1"/>
  <c r="M20" i="256"/>
  <c r="N20" i="256" s="1"/>
  <c r="P20" i="256" s="1"/>
  <c r="M19" i="256"/>
  <c r="N19" i="256" s="1"/>
  <c r="P19" i="256" s="1"/>
  <c r="M18" i="256"/>
  <c r="N18" i="256" s="1"/>
  <c r="P18" i="256" s="1"/>
  <c r="F10" i="256"/>
  <c r="P49" i="257" l="1"/>
  <c r="G10" i="257" s="1"/>
  <c r="G11" i="257" s="1"/>
  <c r="P48" i="256"/>
  <c r="G10" i="256" s="1"/>
  <c r="G11" i="256" s="1"/>
  <c r="M23" i="255"/>
  <c r="M46" i="255"/>
  <c r="N46" i="255" s="1"/>
  <c r="P46" i="255" s="1"/>
  <c r="M41" i="255"/>
  <c r="N41" i="255" s="1"/>
  <c r="P41" i="255" s="1"/>
  <c r="M47" i="255"/>
  <c r="N47" i="255" s="1"/>
  <c r="P47" i="255" s="1"/>
  <c r="M45" i="255"/>
  <c r="N45" i="255" s="1"/>
  <c r="P45" i="255" s="1"/>
  <c r="P44" i="255"/>
  <c r="M44" i="255"/>
  <c r="M43" i="255"/>
  <c r="N43" i="255" s="1"/>
  <c r="P43" i="255" s="1"/>
  <c r="M42" i="255"/>
  <c r="N42" i="255" s="1"/>
  <c r="P42" i="255" s="1"/>
  <c r="M40" i="255"/>
  <c r="N40" i="255" s="1"/>
  <c r="P40" i="255" s="1"/>
  <c r="M39" i="255"/>
  <c r="N39" i="255" s="1"/>
  <c r="P39" i="255" s="1"/>
  <c r="M38" i="255"/>
  <c r="N38" i="255" s="1"/>
  <c r="P38" i="255" s="1"/>
  <c r="M37" i="255"/>
  <c r="N37" i="255" s="1"/>
  <c r="P37" i="255" s="1"/>
  <c r="M36" i="255"/>
  <c r="N36" i="255" s="1"/>
  <c r="P36" i="255" s="1"/>
  <c r="M35" i="255"/>
  <c r="N35" i="255" s="1"/>
  <c r="P35" i="255" s="1"/>
  <c r="M34" i="255"/>
  <c r="N34" i="255" s="1"/>
  <c r="P34" i="255" s="1"/>
  <c r="M33" i="255"/>
  <c r="N33" i="255" s="1"/>
  <c r="P33" i="255" s="1"/>
  <c r="M32" i="255"/>
  <c r="N32" i="255" s="1"/>
  <c r="P32" i="255" s="1"/>
  <c r="M31" i="255"/>
  <c r="N31" i="255" s="1"/>
  <c r="P31" i="255" s="1"/>
  <c r="M30" i="255"/>
  <c r="N30" i="255" s="1"/>
  <c r="P30" i="255" s="1"/>
  <c r="M29" i="255"/>
  <c r="N29" i="255" s="1"/>
  <c r="P29" i="255" s="1"/>
  <c r="N28" i="255"/>
  <c r="P28" i="255" s="1"/>
  <c r="M27" i="255"/>
  <c r="N27" i="255" s="1"/>
  <c r="P27" i="255" s="1"/>
  <c r="M26" i="255"/>
  <c r="N26" i="255" s="1"/>
  <c r="P26" i="255" s="1"/>
  <c r="M25" i="255"/>
  <c r="N25" i="255" s="1"/>
  <c r="P25" i="255" s="1"/>
  <c r="M24" i="255"/>
  <c r="N24" i="255" s="1"/>
  <c r="P24" i="255" s="1"/>
  <c r="N23" i="255"/>
  <c r="P23" i="255" s="1"/>
  <c r="M22" i="255"/>
  <c r="N22" i="255" s="1"/>
  <c r="P22" i="255" s="1"/>
  <c r="M21" i="255"/>
  <c r="N21" i="255" s="1"/>
  <c r="P21" i="255" s="1"/>
  <c r="M20" i="255"/>
  <c r="N20" i="255" s="1"/>
  <c r="P20" i="255" s="1"/>
  <c r="M19" i="255"/>
  <c r="N19" i="255" s="1"/>
  <c r="P19" i="255" s="1"/>
  <c r="M18" i="255"/>
  <c r="N18" i="255" s="1"/>
  <c r="P18" i="255" s="1"/>
  <c r="F10" i="255"/>
  <c r="P48" i="255" l="1"/>
  <c r="G10" i="255" s="1"/>
  <c r="G11" i="255" s="1"/>
  <c r="M42" i="254"/>
  <c r="M48" i="254"/>
  <c r="N48" i="254" s="1"/>
  <c r="P48" i="254" s="1"/>
  <c r="M47" i="254"/>
  <c r="N47" i="254" s="1"/>
  <c r="P47" i="254" s="1"/>
  <c r="M46" i="254"/>
  <c r="N46" i="254" s="1"/>
  <c r="P46" i="254" s="1"/>
  <c r="M45" i="254"/>
  <c r="N45" i="254" s="1"/>
  <c r="P45" i="254" s="1"/>
  <c r="M44" i="254"/>
  <c r="N44" i="254" s="1"/>
  <c r="P44" i="254" s="1"/>
  <c r="M43" i="254"/>
  <c r="N43" i="254" s="1"/>
  <c r="P43" i="254" s="1"/>
  <c r="N42" i="254"/>
  <c r="P42" i="254" s="1"/>
  <c r="M41" i="254"/>
  <c r="N41" i="254" s="1"/>
  <c r="P41" i="254" s="1"/>
  <c r="M40" i="254"/>
  <c r="N40" i="254" s="1"/>
  <c r="P40" i="254" s="1"/>
  <c r="M39" i="254"/>
  <c r="N39" i="254" s="1"/>
  <c r="P39" i="254" s="1"/>
  <c r="M38" i="254"/>
  <c r="N38" i="254" s="1"/>
  <c r="P38" i="254" s="1"/>
  <c r="M37" i="254"/>
  <c r="N37" i="254" s="1"/>
  <c r="P37" i="254" s="1"/>
  <c r="M36" i="254"/>
  <c r="N36" i="254" s="1"/>
  <c r="P36" i="254" s="1"/>
  <c r="M35" i="254"/>
  <c r="N35" i="254" s="1"/>
  <c r="P35" i="254" s="1"/>
  <c r="M34" i="254"/>
  <c r="N34" i="254" s="1"/>
  <c r="P34" i="254" s="1"/>
  <c r="M33" i="254"/>
  <c r="N33" i="254" s="1"/>
  <c r="P33" i="254" s="1"/>
  <c r="M32" i="254"/>
  <c r="N32" i="254" s="1"/>
  <c r="P32" i="254" s="1"/>
  <c r="M31" i="254"/>
  <c r="N31" i="254" s="1"/>
  <c r="P31" i="254" s="1"/>
  <c r="M30" i="254"/>
  <c r="N30" i="254" s="1"/>
  <c r="P30" i="254" s="1"/>
  <c r="M29" i="254"/>
  <c r="N29" i="254" s="1"/>
  <c r="P29" i="254" s="1"/>
  <c r="M28" i="254"/>
  <c r="N28" i="254" s="1"/>
  <c r="P28" i="254" s="1"/>
  <c r="M27" i="254"/>
  <c r="N27" i="254" s="1"/>
  <c r="P27" i="254" s="1"/>
  <c r="M26" i="254"/>
  <c r="N26" i="254" s="1"/>
  <c r="P26" i="254" s="1"/>
  <c r="M25" i="254"/>
  <c r="N25" i="254" s="1"/>
  <c r="P25" i="254" s="1"/>
  <c r="M24" i="254"/>
  <c r="N24" i="254" s="1"/>
  <c r="P24" i="254" s="1"/>
  <c r="M23" i="254"/>
  <c r="N23" i="254" s="1"/>
  <c r="P23" i="254" s="1"/>
  <c r="M22" i="254"/>
  <c r="N22" i="254" s="1"/>
  <c r="P22" i="254" s="1"/>
  <c r="M21" i="254"/>
  <c r="N21" i="254" s="1"/>
  <c r="P21" i="254" s="1"/>
  <c r="M20" i="254"/>
  <c r="N20" i="254" s="1"/>
  <c r="P20" i="254" s="1"/>
  <c r="M19" i="254"/>
  <c r="N19" i="254" s="1"/>
  <c r="P19" i="254" s="1"/>
  <c r="M18" i="254"/>
  <c r="N18" i="254" s="1"/>
  <c r="P18" i="254" s="1"/>
  <c r="F10" i="254"/>
  <c r="M48" i="253"/>
  <c r="N48" i="253" s="1"/>
  <c r="P48" i="253" s="1"/>
  <c r="M47" i="253"/>
  <c r="N47" i="253" s="1"/>
  <c r="P47" i="253" s="1"/>
  <c r="M46" i="253"/>
  <c r="N46" i="253" s="1"/>
  <c r="P46" i="253" s="1"/>
  <c r="M45" i="253"/>
  <c r="N45" i="253" s="1"/>
  <c r="P45" i="253" s="1"/>
  <c r="M44" i="253"/>
  <c r="N44" i="253" s="1"/>
  <c r="P44" i="253" s="1"/>
  <c r="M43" i="253"/>
  <c r="N43" i="253" s="1"/>
  <c r="P43" i="253" s="1"/>
  <c r="M42" i="253"/>
  <c r="N42" i="253" s="1"/>
  <c r="P42" i="253" s="1"/>
  <c r="M41" i="253"/>
  <c r="N41" i="253" s="1"/>
  <c r="P41" i="253" s="1"/>
  <c r="M40" i="253"/>
  <c r="N40" i="253" s="1"/>
  <c r="P40" i="253" s="1"/>
  <c r="M39" i="253"/>
  <c r="N39" i="253" s="1"/>
  <c r="P39" i="253" s="1"/>
  <c r="M38" i="253"/>
  <c r="N38" i="253" s="1"/>
  <c r="P38" i="253" s="1"/>
  <c r="M37" i="253"/>
  <c r="N37" i="253" s="1"/>
  <c r="P37" i="253" s="1"/>
  <c r="M36" i="253"/>
  <c r="N36" i="253" s="1"/>
  <c r="P36" i="253" s="1"/>
  <c r="M35" i="253"/>
  <c r="N35" i="253" s="1"/>
  <c r="P35" i="253" s="1"/>
  <c r="M34" i="253"/>
  <c r="N34" i="253" s="1"/>
  <c r="P34" i="253" s="1"/>
  <c r="M33" i="253"/>
  <c r="N33" i="253" s="1"/>
  <c r="P33" i="253" s="1"/>
  <c r="M32" i="253"/>
  <c r="N32" i="253" s="1"/>
  <c r="P32" i="253" s="1"/>
  <c r="M31" i="253"/>
  <c r="N31" i="253" s="1"/>
  <c r="P31" i="253" s="1"/>
  <c r="M30" i="253"/>
  <c r="N30" i="253" s="1"/>
  <c r="P30" i="253" s="1"/>
  <c r="M29" i="253"/>
  <c r="N29" i="253" s="1"/>
  <c r="P29" i="253" s="1"/>
  <c r="M28" i="253"/>
  <c r="N28" i="253" s="1"/>
  <c r="P28" i="253" s="1"/>
  <c r="M27" i="253"/>
  <c r="N27" i="253" s="1"/>
  <c r="P27" i="253" s="1"/>
  <c r="M26" i="253"/>
  <c r="N26" i="253" s="1"/>
  <c r="P26" i="253" s="1"/>
  <c r="M25" i="253"/>
  <c r="N25" i="253" s="1"/>
  <c r="P25" i="253" s="1"/>
  <c r="M24" i="253"/>
  <c r="N24" i="253" s="1"/>
  <c r="P24" i="253" s="1"/>
  <c r="M23" i="253"/>
  <c r="N23" i="253" s="1"/>
  <c r="P23" i="253" s="1"/>
  <c r="M22" i="253"/>
  <c r="N22" i="253" s="1"/>
  <c r="P22" i="253" s="1"/>
  <c r="M21" i="253"/>
  <c r="N21" i="253" s="1"/>
  <c r="P21" i="253" s="1"/>
  <c r="M20" i="253"/>
  <c r="N20" i="253" s="1"/>
  <c r="P20" i="253" s="1"/>
  <c r="M19" i="253"/>
  <c r="N19" i="253" s="1"/>
  <c r="P19" i="253" s="1"/>
  <c r="M18" i="253"/>
  <c r="N18" i="253" s="1"/>
  <c r="P18" i="253" s="1"/>
  <c r="F10" i="253"/>
  <c r="M40" i="252"/>
  <c r="M39" i="252"/>
  <c r="N39" i="252" s="1"/>
  <c r="P39" i="252" s="1"/>
  <c r="M48" i="252"/>
  <c r="N48" i="252" s="1"/>
  <c r="P48" i="252" s="1"/>
  <c r="M47" i="252"/>
  <c r="N47" i="252" s="1"/>
  <c r="P47" i="252" s="1"/>
  <c r="M46" i="252"/>
  <c r="N46" i="252" s="1"/>
  <c r="P46" i="252" s="1"/>
  <c r="M45" i="252"/>
  <c r="N45" i="252" s="1"/>
  <c r="P45" i="252" s="1"/>
  <c r="M44" i="252"/>
  <c r="N44" i="252" s="1"/>
  <c r="P44" i="252" s="1"/>
  <c r="M43" i="252"/>
  <c r="N43" i="252" s="1"/>
  <c r="P43" i="252" s="1"/>
  <c r="M42" i="252"/>
  <c r="N42" i="252" s="1"/>
  <c r="P42" i="252" s="1"/>
  <c r="M41" i="252"/>
  <c r="N41" i="252" s="1"/>
  <c r="P41" i="252" s="1"/>
  <c r="N40" i="252"/>
  <c r="P40" i="252" s="1"/>
  <c r="M38" i="252"/>
  <c r="N38" i="252" s="1"/>
  <c r="P38" i="252" s="1"/>
  <c r="M37" i="252"/>
  <c r="N37" i="252" s="1"/>
  <c r="P37" i="252" s="1"/>
  <c r="M36" i="252"/>
  <c r="N36" i="252" s="1"/>
  <c r="P36" i="252" s="1"/>
  <c r="M35" i="252"/>
  <c r="N35" i="252" s="1"/>
  <c r="P35" i="252" s="1"/>
  <c r="M34" i="252"/>
  <c r="N34" i="252" s="1"/>
  <c r="P34" i="252" s="1"/>
  <c r="M33" i="252"/>
  <c r="N33" i="252" s="1"/>
  <c r="P33" i="252" s="1"/>
  <c r="M32" i="252"/>
  <c r="N32" i="252" s="1"/>
  <c r="P32" i="252" s="1"/>
  <c r="M31" i="252"/>
  <c r="N31" i="252" s="1"/>
  <c r="P31" i="252" s="1"/>
  <c r="M30" i="252"/>
  <c r="N30" i="252" s="1"/>
  <c r="P30" i="252" s="1"/>
  <c r="M29" i="252"/>
  <c r="N29" i="252" s="1"/>
  <c r="P29" i="252" s="1"/>
  <c r="M28" i="252"/>
  <c r="N28" i="252" s="1"/>
  <c r="P28" i="252" s="1"/>
  <c r="M27" i="252"/>
  <c r="N27" i="252" s="1"/>
  <c r="P27" i="252" s="1"/>
  <c r="M26" i="252"/>
  <c r="N26" i="252" s="1"/>
  <c r="P26" i="252" s="1"/>
  <c r="M25" i="252"/>
  <c r="N25" i="252" s="1"/>
  <c r="P25" i="252" s="1"/>
  <c r="M24" i="252"/>
  <c r="N24" i="252" s="1"/>
  <c r="P24" i="252" s="1"/>
  <c r="M23" i="252"/>
  <c r="N23" i="252" s="1"/>
  <c r="P23" i="252" s="1"/>
  <c r="M22" i="252"/>
  <c r="N22" i="252" s="1"/>
  <c r="P22" i="252" s="1"/>
  <c r="M21" i="252"/>
  <c r="N21" i="252" s="1"/>
  <c r="P21" i="252" s="1"/>
  <c r="M20" i="252"/>
  <c r="N20" i="252" s="1"/>
  <c r="P20" i="252" s="1"/>
  <c r="M19" i="252"/>
  <c r="N19" i="252" s="1"/>
  <c r="P19" i="252" s="1"/>
  <c r="M18" i="252"/>
  <c r="N18" i="252" s="1"/>
  <c r="P18" i="252" s="1"/>
  <c r="F10" i="252"/>
  <c r="M48" i="251"/>
  <c r="N48" i="251" s="1"/>
  <c r="P48" i="251" s="1"/>
  <c r="M47" i="251"/>
  <c r="N47" i="251" s="1"/>
  <c r="P47" i="251" s="1"/>
  <c r="M46" i="251"/>
  <c r="N46" i="251" s="1"/>
  <c r="P46" i="251" s="1"/>
  <c r="M45" i="251"/>
  <c r="N45" i="251" s="1"/>
  <c r="P45" i="251" s="1"/>
  <c r="M44" i="251"/>
  <c r="N44" i="251" s="1"/>
  <c r="P44" i="251" s="1"/>
  <c r="M43" i="251"/>
  <c r="N43" i="251" s="1"/>
  <c r="P43" i="251" s="1"/>
  <c r="M42" i="251"/>
  <c r="N42" i="251" s="1"/>
  <c r="P42" i="251" s="1"/>
  <c r="M41" i="251"/>
  <c r="N41" i="251" s="1"/>
  <c r="P41" i="251" s="1"/>
  <c r="M40" i="251"/>
  <c r="N40" i="251" s="1"/>
  <c r="P40" i="251" s="1"/>
  <c r="M39" i="251"/>
  <c r="N39" i="251" s="1"/>
  <c r="P39" i="251" s="1"/>
  <c r="M38" i="251"/>
  <c r="N38" i="251" s="1"/>
  <c r="P38" i="251" s="1"/>
  <c r="M37" i="251"/>
  <c r="N37" i="251" s="1"/>
  <c r="P37" i="251" s="1"/>
  <c r="M36" i="251"/>
  <c r="N36" i="251" s="1"/>
  <c r="P36" i="251" s="1"/>
  <c r="M35" i="251"/>
  <c r="N35" i="251" s="1"/>
  <c r="P35" i="251" s="1"/>
  <c r="M34" i="251"/>
  <c r="N34" i="251" s="1"/>
  <c r="P34" i="251" s="1"/>
  <c r="M33" i="251"/>
  <c r="N33" i="251" s="1"/>
  <c r="P33" i="251" s="1"/>
  <c r="M32" i="251"/>
  <c r="N32" i="251" s="1"/>
  <c r="P32" i="251" s="1"/>
  <c r="M31" i="251"/>
  <c r="N31" i="251" s="1"/>
  <c r="P31" i="251" s="1"/>
  <c r="M30" i="251"/>
  <c r="N30" i="251" s="1"/>
  <c r="P30" i="251" s="1"/>
  <c r="M29" i="251"/>
  <c r="N29" i="251" s="1"/>
  <c r="P29" i="251" s="1"/>
  <c r="M28" i="251"/>
  <c r="N28" i="251" s="1"/>
  <c r="P28" i="251" s="1"/>
  <c r="M27" i="251"/>
  <c r="N27" i="251" s="1"/>
  <c r="P27" i="251" s="1"/>
  <c r="M26" i="251"/>
  <c r="N26" i="251" s="1"/>
  <c r="P26" i="251" s="1"/>
  <c r="M25" i="251"/>
  <c r="N25" i="251" s="1"/>
  <c r="P25" i="251" s="1"/>
  <c r="M24" i="251"/>
  <c r="N24" i="251" s="1"/>
  <c r="P24" i="251" s="1"/>
  <c r="M23" i="251"/>
  <c r="N23" i="251" s="1"/>
  <c r="P23" i="251" s="1"/>
  <c r="M22" i="251"/>
  <c r="N22" i="251" s="1"/>
  <c r="P22" i="251" s="1"/>
  <c r="M21" i="251"/>
  <c r="N21" i="251" s="1"/>
  <c r="P21" i="251" s="1"/>
  <c r="M20" i="251"/>
  <c r="N20" i="251" s="1"/>
  <c r="P20" i="251" s="1"/>
  <c r="M19" i="251"/>
  <c r="N19" i="251" s="1"/>
  <c r="P19" i="251" s="1"/>
  <c r="M18" i="251"/>
  <c r="N18" i="251" s="1"/>
  <c r="P18" i="251" s="1"/>
  <c r="F10" i="251"/>
  <c r="M48" i="250"/>
  <c r="N48" i="250" s="1"/>
  <c r="P48" i="250" s="1"/>
  <c r="M47" i="250"/>
  <c r="N47" i="250" s="1"/>
  <c r="P47" i="250" s="1"/>
  <c r="M46" i="250"/>
  <c r="N46" i="250" s="1"/>
  <c r="P46" i="250" s="1"/>
  <c r="M45" i="250"/>
  <c r="N45" i="250" s="1"/>
  <c r="P45" i="250" s="1"/>
  <c r="M44" i="250"/>
  <c r="N44" i="250" s="1"/>
  <c r="P44" i="250" s="1"/>
  <c r="M43" i="250"/>
  <c r="N43" i="250" s="1"/>
  <c r="P43" i="250" s="1"/>
  <c r="M42" i="250"/>
  <c r="N42" i="250" s="1"/>
  <c r="P42" i="250" s="1"/>
  <c r="M41" i="250"/>
  <c r="N41" i="250" s="1"/>
  <c r="P41" i="250" s="1"/>
  <c r="M40" i="250"/>
  <c r="N40" i="250" s="1"/>
  <c r="P40" i="250" s="1"/>
  <c r="M39" i="250"/>
  <c r="N39" i="250" s="1"/>
  <c r="P39" i="250" s="1"/>
  <c r="M38" i="250"/>
  <c r="N38" i="250" s="1"/>
  <c r="P38" i="250" s="1"/>
  <c r="M37" i="250"/>
  <c r="N37" i="250" s="1"/>
  <c r="P37" i="250" s="1"/>
  <c r="M36" i="250"/>
  <c r="N36" i="250" s="1"/>
  <c r="P36" i="250" s="1"/>
  <c r="M35" i="250"/>
  <c r="N35" i="250" s="1"/>
  <c r="P35" i="250" s="1"/>
  <c r="M34" i="250"/>
  <c r="N34" i="250" s="1"/>
  <c r="P34" i="250" s="1"/>
  <c r="M33" i="250"/>
  <c r="N33" i="250" s="1"/>
  <c r="P33" i="250" s="1"/>
  <c r="M32" i="250"/>
  <c r="N32" i="250" s="1"/>
  <c r="P32" i="250" s="1"/>
  <c r="M31" i="250"/>
  <c r="N31" i="250" s="1"/>
  <c r="P31" i="250" s="1"/>
  <c r="M30" i="250"/>
  <c r="N30" i="250" s="1"/>
  <c r="P30" i="250" s="1"/>
  <c r="M29" i="250"/>
  <c r="N29" i="250" s="1"/>
  <c r="P29" i="250" s="1"/>
  <c r="M28" i="250"/>
  <c r="N28" i="250" s="1"/>
  <c r="P28" i="250" s="1"/>
  <c r="M27" i="250"/>
  <c r="N27" i="250" s="1"/>
  <c r="P27" i="250" s="1"/>
  <c r="M26" i="250"/>
  <c r="N26" i="250" s="1"/>
  <c r="P26" i="250" s="1"/>
  <c r="M25" i="250"/>
  <c r="N25" i="250" s="1"/>
  <c r="P25" i="250" s="1"/>
  <c r="M24" i="250"/>
  <c r="N24" i="250" s="1"/>
  <c r="P24" i="250" s="1"/>
  <c r="M23" i="250"/>
  <c r="N23" i="250" s="1"/>
  <c r="P23" i="250" s="1"/>
  <c r="M22" i="250"/>
  <c r="N22" i="250" s="1"/>
  <c r="P22" i="250" s="1"/>
  <c r="M21" i="250"/>
  <c r="N21" i="250" s="1"/>
  <c r="P21" i="250" s="1"/>
  <c r="M20" i="250"/>
  <c r="N20" i="250" s="1"/>
  <c r="P20" i="250" s="1"/>
  <c r="M19" i="250"/>
  <c r="N19" i="250" s="1"/>
  <c r="P19" i="250" s="1"/>
  <c r="M18" i="250"/>
  <c r="N18" i="250" s="1"/>
  <c r="P18" i="250" s="1"/>
  <c r="F10" i="250"/>
  <c r="M48" i="249"/>
  <c r="N48" i="249" s="1"/>
  <c r="P48" i="249" s="1"/>
  <c r="M47" i="249"/>
  <c r="N47" i="249" s="1"/>
  <c r="P47" i="249" s="1"/>
  <c r="M46" i="249"/>
  <c r="N46" i="249" s="1"/>
  <c r="P46" i="249" s="1"/>
  <c r="M45" i="249"/>
  <c r="N45" i="249" s="1"/>
  <c r="P45" i="249" s="1"/>
  <c r="M44" i="249"/>
  <c r="N44" i="249" s="1"/>
  <c r="P44" i="249" s="1"/>
  <c r="M43" i="249"/>
  <c r="N43" i="249" s="1"/>
  <c r="P43" i="249" s="1"/>
  <c r="M42" i="249"/>
  <c r="N42" i="249" s="1"/>
  <c r="P42" i="249" s="1"/>
  <c r="M41" i="249"/>
  <c r="N41" i="249" s="1"/>
  <c r="P41" i="249" s="1"/>
  <c r="M40" i="249"/>
  <c r="N40" i="249" s="1"/>
  <c r="P40" i="249" s="1"/>
  <c r="M39" i="249"/>
  <c r="N39" i="249" s="1"/>
  <c r="P39" i="249" s="1"/>
  <c r="M38" i="249"/>
  <c r="N38" i="249" s="1"/>
  <c r="P38" i="249" s="1"/>
  <c r="M37" i="249"/>
  <c r="N37" i="249" s="1"/>
  <c r="P37" i="249" s="1"/>
  <c r="M36" i="249"/>
  <c r="N36" i="249" s="1"/>
  <c r="P36" i="249" s="1"/>
  <c r="M35" i="249"/>
  <c r="N35" i="249" s="1"/>
  <c r="P35" i="249" s="1"/>
  <c r="M34" i="249"/>
  <c r="N34" i="249" s="1"/>
  <c r="P34" i="249" s="1"/>
  <c r="M33" i="249"/>
  <c r="N33" i="249" s="1"/>
  <c r="P33" i="249" s="1"/>
  <c r="M32" i="249"/>
  <c r="N32" i="249" s="1"/>
  <c r="P32" i="249" s="1"/>
  <c r="M31" i="249"/>
  <c r="N31" i="249" s="1"/>
  <c r="P31" i="249" s="1"/>
  <c r="M30" i="249"/>
  <c r="N30" i="249" s="1"/>
  <c r="P30" i="249" s="1"/>
  <c r="M29" i="249"/>
  <c r="N29" i="249" s="1"/>
  <c r="P29" i="249" s="1"/>
  <c r="M28" i="249"/>
  <c r="N28" i="249" s="1"/>
  <c r="P28" i="249" s="1"/>
  <c r="M27" i="249"/>
  <c r="N27" i="249" s="1"/>
  <c r="P27" i="249" s="1"/>
  <c r="M26" i="249"/>
  <c r="N26" i="249" s="1"/>
  <c r="P26" i="249" s="1"/>
  <c r="M25" i="249"/>
  <c r="N25" i="249" s="1"/>
  <c r="P25" i="249" s="1"/>
  <c r="M24" i="249"/>
  <c r="N24" i="249" s="1"/>
  <c r="P24" i="249" s="1"/>
  <c r="M23" i="249"/>
  <c r="N23" i="249" s="1"/>
  <c r="P23" i="249" s="1"/>
  <c r="M22" i="249"/>
  <c r="N22" i="249" s="1"/>
  <c r="P22" i="249" s="1"/>
  <c r="M21" i="249"/>
  <c r="N21" i="249" s="1"/>
  <c r="P21" i="249" s="1"/>
  <c r="M20" i="249"/>
  <c r="N20" i="249" s="1"/>
  <c r="P20" i="249" s="1"/>
  <c r="M19" i="249"/>
  <c r="N19" i="249" s="1"/>
  <c r="P19" i="249" s="1"/>
  <c r="M18" i="249"/>
  <c r="N18" i="249" s="1"/>
  <c r="P18" i="249" s="1"/>
  <c r="F10" i="249"/>
  <c r="O46" i="248"/>
  <c r="M46" i="248"/>
  <c r="N46" i="248" s="1"/>
  <c r="M45" i="248"/>
  <c r="N45" i="248" s="1"/>
  <c r="P45" i="248" s="1"/>
  <c r="M44" i="248"/>
  <c r="N44" i="248" s="1"/>
  <c r="P44" i="248" s="1"/>
  <c r="M43" i="248"/>
  <c r="N43" i="248" s="1"/>
  <c r="P43" i="248" s="1"/>
  <c r="M42" i="248"/>
  <c r="N42" i="248" s="1"/>
  <c r="P42" i="248" s="1"/>
  <c r="M41" i="248"/>
  <c r="N41" i="248" s="1"/>
  <c r="P41" i="248" s="1"/>
  <c r="M40" i="248"/>
  <c r="N40" i="248" s="1"/>
  <c r="P40" i="248" s="1"/>
  <c r="M39" i="248"/>
  <c r="N39" i="248" s="1"/>
  <c r="P39" i="248" s="1"/>
  <c r="M38" i="248"/>
  <c r="N38" i="248" s="1"/>
  <c r="P38" i="248" s="1"/>
  <c r="M37" i="248"/>
  <c r="N37" i="248" s="1"/>
  <c r="P37" i="248" s="1"/>
  <c r="M36" i="248"/>
  <c r="N36" i="248" s="1"/>
  <c r="P36" i="248" s="1"/>
  <c r="M35" i="248"/>
  <c r="N35" i="248" s="1"/>
  <c r="P35" i="248" s="1"/>
  <c r="M34" i="248"/>
  <c r="N34" i="248" s="1"/>
  <c r="P34" i="248" s="1"/>
  <c r="M33" i="248"/>
  <c r="N33" i="248" s="1"/>
  <c r="P33" i="248" s="1"/>
  <c r="M32" i="248"/>
  <c r="N32" i="248" s="1"/>
  <c r="P32" i="248" s="1"/>
  <c r="M31" i="248"/>
  <c r="N31" i="248" s="1"/>
  <c r="P31" i="248" s="1"/>
  <c r="M30" i="248"/>
  <c r="N30" i="248" s="1"/>
  <c r="P30" i="248" s="1"/>
  <c r="M29" i="248"/>
  <c r="N29" i="248" s="1"/>
  <c r="P29" i="248" s="1"/>
  <c r="N28" i="248"/>
  <c r="P28" i="248" s="1"/>
  <c r="M27" i="248"/>
  <c r="N27" i="248" s="1"/>
  <c r="P27" i="248" s="1"/>
  <c r="M26" i="248"/>
  <c r="N26" i="248" s="1"/>
  <c r="P26" i="248" s="1"/>
  <c r="M25" i="248"/>
  <c r="N25" i="248" s="1"/>
  <c r="P25" i="248" s="1"/>
  <c r="M24" i="248"/>
  <c r="N24" i="248" s="1"/>
  <c r="P24" i="248" s="1"/>
  <c r="M23" i="248"/>
  <c r="N23" i="248" s="1"/>
  <c r="P23" i="248" s="1"/>
  <c r="M22" i="248"/>
  <c r="N22" i="248" s="1"/>
  <c r="P22" i="248" s="1"/>
  <c r="M21" i="248"/>
  <c r="N21" i="248" s="1"/>
  <c r="P21" i="248" s="1"/>
  <c r="M20" i="248"/>
  <c r="N20" i="248" s="1"/>
  <c r="P20" i="248" s="1"/>
  <c r="M19" i="248"/>
  <c r="N19" i="248" s="1"/>
  <c r="P19" i="248" s="1"/>
  <c r="M18" i="248"/>
  <c r="N18" i="248" s="1"/>
  <c r="P18" i="248" s="1"/>
  <c r="F10" i="248"/>
  <c r="M48" i="247"/>
  <c r="N48" i="247" s="1"/>
  <c r="P48" i="247" s="1"/>
  <c r="M47" i="247"/>
  <c r="N47" i="247" s="1"/>
  <c r="P47" i="247" s="1"/>
  <c r="M46" i="247"/>
  <c r="N46" i="247" s="1"/>
  <c r="P46" i="247" s="1"/>
  <c r="M45" i="247"/>
  <c r="N45" i="247" s="1"/>
  <c r="P45" i="247" s="1"/>
  <c r="M44" i="247"/>
  <c r="N44" i="247" s="1"/>
  <c r="P44" i="247" s="1"/>
  <c r="M43" i="247"/>
  <c r="N43" i="247" s="1"/>
  <c r="P43" i="247" s="1"/>
  <c r="M42" i="247"/>
  <c r="N42" i="247" s="1"/>
  <c r="P42" i="247" s="1"/>
  <c r="M41" i="247"/>
  <c r="N41" i="247" s="1"/>
  <c r="P41" i="247" s="1"/>
  <c r="M40" i="247"/>
  <c r="N40" i="247" s="1"/>
  <c r="P40" i="247" s="1"/>
  <c r="M39" i="247"/>
  <c r="N39" i="247" s="1"/>
  <c r="P39" i="247" s="1"/>
  <c r="M38" i="247"/>
  <c r="N38" i="247" s="1"/>
  <c r="P38" i="247" s="1"/>
  <c r="M37" i="247"/>
  <c r="N37" i="247" s="1"/>
  <c r="P37" i="247" s="1"/>
  <c r="M36" i="247"/>
  <c r="N36" i="247" s="1"/>
  <c r="P36" i="247" s="1"/>
  <c r="M35" i="247"/>
  <c r="N35" i="247" s="1"/>
  <c r="P35" i="247" s="1"/>
  <c r="M34" i="247"/>
  <c r="N34" i="247" s="1"/>
  <c r="P34" i="247" s="1"/>
  <c r="M33" i="247"/>
  <c r="N33" i="247" s="1"/>
  <c r="P33" i="247" s="1"/>
  <c r="M32" i="247"/>
  <c r="N32" i="247" s="1"/>
  <c r="P32" i="247" s="1"/>
  <c r="M31" i="247"/>
  <c r="N31" i="247" s="1"/>
  <c r="P31" i="247" s="1"/>
  <c r="M30" i="247"/>
  <c r="N30" i="247" s="1"/>
  <c r="P30" i="247" s="1"/>
  <c r="M29" i="247"/>
  <c r="N29" i="247" s="1"/>
  <c r="P29" i="247" s="1"/>
  <c r="M28" i="247"/>
  <c r="N28" i="247" s="1"/>
  <c r="P28" i="247" s="1"/>
  <c r="M27" i="247"/>
  <c r="N27" i="247" s="1"/>
  <c r="P27" i="247" s="1"/>
  <c r="M26" i="247"/>
  <c r="N26" i="247" s="1"/>
  <c r="P26" i="247" s="1"/>
  <c r="M25" i="247"/>
  <c r="N25" i="247" s="1"/>
  <c r="P25" i="247" s="1"/>
  <c r="M24" i="247"/>
  <c r="N24" i="247" s="1"/>
  <c r="P24" i="247" s="1"/>
  <c r="M23" i="247"/>
  <c r="N23" i="247" s="1"/>
  <c r="P23" i="247" s="1"/>
  <c r="M22" i="247"/>
  <c r="N22" i="247" s="1"/>
  <c r="P22" i="247" s="1"/>
  <c r="M21" i="247"/>
  <c r="N21" i="247" s="1"/>
  <c r="P21" i="247" s="1"/>
  <c r="M20" i="247"/>
  <c r="N20" i="247" s="1"/>
  <c r="P20" i="247" s="1"/>
  <c r="M19" i="247"/>
  <c r="N19" i="247" s="1"/>
  <c r="P19" i="247" s="1"/>
  <c r="M18" i="247"/>
  <c r="N18" i="247" s="1"/>
  <c r="P18" i="247" s="1"/>
  <c r="F10" i="247"/>
  <c r="P49" i="254" l="1"/>
  <c r="G10" i="254" s="1"/>
  <c r="G11" i="254" s="1"/>
  <c r="P49" i="253"/>
  <c r="G10" i="253" s="1"/>
  <c r="G11" i="253" s="1"/>
  <c r="P49" i="252"/>
  <c r="G10" i="252" s="1"/>
  <c r="G11" i="252" s="1"/>
  <c r="P49" i="251"/>
  <c r="G10" i="251" s="1"/>
  <c r="G11" i="251" s="1"/>
  <c r="P49" i="250"/>
  <c r="G10" i="250" s="1"/>
  <c r="G11" i="250" s="1"/>
  <c r="P49" i="249"/>
  <c r="G10" i="249" s="1"/>
  <c r="G11" i="249" s="1"/>
  <c r="P46" i="248"/>
  <c r="P47" i="248" s="1"/>
  <c r="G10" i="248" s="1"/>
  <c r="G11" i="248" s="1"/>
  <c r="P49" i="247"/>
  <c r="G10" i="247" s="1"/>
  <c r="G11" i="247" s="1"/>
  <c r="M48" i="246"/>
  <c r="N48" i="246" s="1"/>
  <c r="P48" i="246" s="1"/>
  <c r="M47" i="246"/>
  <c r="N47" i="246" s="1"/>
  <c r="P47" i="246" s="1"/>
  <c r="M46" i="246"/>
  <c r="N46" i="246" s="1"/>
  <c r="P46" i="246" s="1"/>
  <c r="M45" i="246"/>
  <c r="N45" i="246" s="1"/>
  <c r="P45" i="246" s="1"/>
  <c r="M44" i="246"/>
  <c r="N44" i="246" s="1"/>
  <c r="P44" i="246" s="1"/>
  <c r="M43" i="246"/>
  <c r="N43" i="246" s="1"/>
  <c r="P43" i="246" s="1"/>
  <c r="M42" i="246"/>
  <c r="N42" i="246" s="1"/>
  <c r="P42" i="246" s="1"/>
  <c r="M41" i="246"/>
  <c r="N41" i="246" s="1"/>
  <c r="P41" i="246" s="1"/>
  <c r="M40" i="246"/>
  <c r="N40" i="246" s="1"/>
  <c r="P40" i="246" s="1"/>
  <c r="M39" i="246"/>
  <c r="N39" i="246" s="1"/>
  <c r="P39" i="246" s="1"/>
  <c r="M38" i="246"/>
  <c r="N38" i="246" s="1"/>
  <c r="P38" i="246" s="1"/>
  <c r="M37" i="246"/>
  <c r="N37" i="246" s="1"/>
  <c r="P37" i="246" s="1"/>
  <c r="M36" i="246"/>
  <c r="N36" i="246" s="1"/>
  <c r="P36" i="246" s="1"/>
  <c r="M35" i="246"/>
  <c r="N35" i="246" s="1"/>
  <c r="P35" i="246" s="1"/>
  <c r="M34" i="246"/>
  <c r="N34" i="246" s="1"/>
  <c r="P34" i="246" s="1"/>
  <c r="M33" i="246"/>
  <c r="N33" i="246" s="1"/>
  <c r="P33" i="246" s="1"/>
  <c r="M32" i="246"/>
  <c r="N32" i="246" s="1"/>
  <c r="P32" i="246" s="1"/>
  <c r="M31" i="246"/>
  <c r="N31" i="246" s="1"/>
  <c r="P31" i="246" s="1"/>
  <c r="M30" i="246"/>
  <c r="N30" i="246" s="1"/>
  <c r="P30" i="246" s="1"/>
  <c r="M29" i="246"/>
  <c r="N29" i="246" s="1"/>
  <c r="P29" i="246" s="1"/>
  <c r="M28" i="246"/>
  <c r="N28" i="246" s="1"/>
  <c r="P28" i="246" s="1"/>
  <c r="M27" i="246"/>
  <c r="N27" i="246" s="1"/>
  <c r="P27" i="246" s="1"/>
  <c r="M26" i="246"/>
  <c r="N26" i="246" s="1"/>
  <c r="P26" i="246" s="1"/>
  <c r="M25" i="246"/>
  <c r="N25" i="246" s="1"/>
  <c r="P25" i="246" s="1"/>
  <c r="M24" i="246"/>
  <c r="N24" i="246" s="1"/>
  <c r="P24" i="246" s="1"/>
  <c r="M23" i="246"/>
  <c r="N23" i="246" s="1"/>
  <c r="P23" i="246" s="1"/>
  <c r="M22" i="246"/>
  <c r="N22" i="246" s="1"/>
  <c r="P22" i="246" s="1"/>
  <c r="M21" i="246"/>
  <c r="N21" i="246" s="1"/>
  <c r="P21" i="246" s="1"/>
  <c r="M20" i="246"/>
  <c r="N20" i="246" s="1"/>
  <c r="P20" i="246" s="1"/>
  <c r="M19" i="246"/>
  <c r="N19" i="246" s="1"/>
  <c r="P19" i="246" s="1"/>
  <c r="M18" i="246"/>
  <c r="N18" i="246" s="1"/>
  <c r="P18" i="246" s="1"/>
  <c r="F10" i="246"/>
  <c r="M46" i="240"/>
  <c r="M46" i="245"/>
  <c r="N46" i="245" s="1"/>
  <c r="P46" i="245" s="1"/>
  <c r="M45" i="245"/>
  <c r="N45" i="245" s="1"/>
  <c r="P45" i="245" s="1"/>
  <c r="M44" i="245"/>
  <c r="P44" i="245" s="1"/>
  <c r="M43" i="245"/>
  <c r="N43" i="245" s="1"/>
  <c r="P43" i="245" s="1"/>
  <c r="M42" i="245"/>
  <c r="N42" i="245" s="1"/>
  <c r="P42" i="245" s="1"/>
  <c r="M41" i="245"/>
  <c r="N41" i="245" s="1"/>
  <c r="P41" i="245" s="1"/>
  <c r="M40" i="245"/>
  <c r="N40" i="245" s="1"/>
  <c r="P40" i="245" s="1"/>
  <c r="M39" i="245"/>
  <c r="N39" i="245" s="1"/>
  <c r="P39" i="245" s="1"/>
  <c r="M38" i="245"/>
  <c r="N38" i="245" s="1"/>
  <c r="P38" i="245" s="1"/>
  <c r="M37" i="245"/>
  <c r="N37" i="245" s="1"/>
  <c r="P37" i="245" s="1"/>
  <c r="M36" i="245"/>
  <c r="N36" i="245" s="1"/>
  <c r="P36" i="245" s="1"/>
  <c r="M35" i="245"/>
  <c r="N35" i="245" s="1"/>
  <c r="P35" i="245" s="1"/>
  <c r="M34" i="245"/>
  <c r="N34" i="245" s="1"/>
  <c r="P34" i="245" s="1"/>
  <c r="M33" i="245"/>
  <c r="N33" i="245" s="1"/>
  <c r="P33" i="245" s="1"/>
  <c r="M32" i="245"/>
  <c r="N32" i="245" s="1"/>
  <c r="P32" i="245" s="1"/>
  <c r="M31" i="245"/>
  <c r="N31" i="245" s="1"/>
  <c r="P31" i="245" s="1"/>
  <c r="M30" i="245"/>
  <c r="N30" i="245" s="1"/>
  <c r="P30" i="245" s="1"/>
  <c r="M29" i="245"/>
  <c r="N29" i="245" s="1"/>
  <c r="P29" i="245" s="1"/>
  <c r="N28" i="245"/>
  <c r="P28" i="245" s="1"/>
  <c r="M27" i="245"/>
  <c r="N27" i="245" s="1"/>
  <c r="P27" i="245" s="1"/>
  <c r="M26" i="245"/>
  <c r="N26" i="245" s="1"/>
  <c r="P26" i="245" s="1"/>
  <c r="M25" i="245"/>
  <c r="N25" i="245" s="1"/>
  <c r="P25" i="245" s="1"/>
  <c r="M24" i="245"/>
  <c r="N24" i="245" s="1"/>
  <c r="P24" i="245" s="1"/>
  <c r="M23" i="245"/>
  <c r="N23" i="245" s="1"/>
  <c r="P23" i="245" s="1"/>
  <c r="M22" i="245"/>
  <c r="N22" i="245" s="1"/>
  <c r="P22" i="245" s="1"/>
  <c r="M21" i="245"/>
  <c r="N21" i="245" s="1"/>
  <c r="P21" i="245" s="1"/>
  <c r="M20" i="245"/>
  <c r="N20" i="245" s="1"/>
  <c r="P20" i="245" s="1"/>
  <c r="M19" i="245"/>
  <c r="N19" i="245" s="1"/>
  <c r="P19" i="245" s="1"/>
  <c r="M18" i="245"/>
  <c r="N18" i="245" s="1"/>
  <c r="P18" i="245" s="1"/>
  <c r="F10" i="245"/>
  <c r="P49" i="246" l="1"/>
  <c r="G10" i="246" s="1"/>
  <c r="G11" i="246" s="1"/>
  <c r="P47" i="245"/>
  <c r="G10" i="245" s="1"/>
  <c r="G11" i="245" s="1"/>
  <c r="M47" i="244"/>
  <c r="N47" i="244" s="1"/>
  <c r="P47" i="244" s="1"/>
  <c r="M46" i="244"/>
  <c r="N46" i="244" s="1"/>
  <c r="P46" i="244" s="1"/>
  <c r="M45" i="244"/>
  <c r="N45" i="244" s="1"/>
  <c r="P45" i="244" s="1"/>
  <c r="M44" i="244"/>
  <c r="N44" i="244" s="1"/>
  <c r="P44" i="244" s="1"/>
  <c r="M43" i="244"/>
  <c r="N43" i="244" s="1"/>
  <c r="P43" i="244" s="1"/>
  <c r="M42" i="244"/>
  <c r="N42" i="244" s="1"/>
  <c r="P42" i="244" s="1"/>
  <c r="M41" i="244"/>
  <c r="N41" i="244" s="1"/>
  <c r="P41" i="244" s="1"/>
  <c r="M40" i="244"/>
  <c r="N40" i="244" s="1"/>
  <c r="P40" i="244" s="1"/>
  <c r="M39" i="244"/>
  <c r="N39" i="244" s="1"/>
  <c r="P39" i="244" s="1"/>
  <c r="M38" i="244"/>
  <c r="N38" i="244" s="1"/>
  <c r="P38" i="244" s="1"/>
  <c r="M37" i="244"/>
  <c r="N37" i="244" s="1"/>
  <c r="P37" i="244" s="1"/>
  <c r="M36" i="244"/>
  <c r="N36" i="244" s="1"/>
  <c r="P36" i="244" s="1"/>
  <c r="M35" i="244"/>
  <c r="N35" i="244" s="1"/>
  <c r="P35" i="244" s="1"/>
  <c r="M34" i="244"/>
  <c r="N34" i="244" s="1"/>
  <c r="P34" i="244" s="1"/>
  <c r="M33" i="244"/>
  <c r="N33" i="244" s="1"/>
  <c r="P33" i="244" s="1"/>
  <c r="M32" i="244"/>
  <c r="N32" i="244" s="1"/>
  <c r="P32" i="244" s="1"/>
  <c r="M31" i="244"/>
  <c r="N31" i="244" s="1"/>
  <c r="P31" i="244" s="1"/>
  <c r="M30" i="244"/>
  <c r="N30" i="244" s="1"/>
  <c r="P30" i="244" s="1"/>
  <c r="M29" i="244"/>
  <c r="N29" i="244" s="1"/>
  <c r="P29" i="244" s="1"/>
  <c r="M28" i="244"/>
  <c r="N28" i="244" s="1"/>
  <c r="P28" i="244" s="1"/>
  <c r="M27" i="244"/>
  <c r="N27" i="244" s="1"/>
  <c r="P27" i="244" s="1"/>
  <c r="M26" i="244"/>
  <c r="N26" i="244" s="1"/>
  <c r="P26" i="244" s="1"/>
  <c r="M25" i="244"/>
  <c r="N25" i="244" s="1"/>
  <c r="P25" i="244" s="1"/>
  <c r="M24" i="244"/>
  <c r="N24" i="244" s="1"/>
  <c r="P24" i="244" s="1"/>
  <c r="M23" i="244"/>
  <c r="N23" i="244" s="1"/>
  <c r="P23" i="244" s="1"/>
  <c r="M22" i="244"/>
  <c r="N22" i="244" s="1"/>
  <c r="P22" i="244" s="1"/>
  <c r="M21" i="244"/>
  <c r="N21" i="244" s="1"/>
  <c r="P21" i="244" s="1"/>
  <c r="M20" i="244"/>
  <c r="N20" i="244" s="1"/>
  <c r="P20" i="244" s="1"/>
  <c r="M19" i="244"/>
  <c r="N19" i="244" s="1"/>
  <c r="P19" i="244" s="1"/>
  <c r="M18" i="244"/>
  <c r="N18" i="244" s="1"/>
  <c r="P18" i="244" s="1"/>
  <c r="F10" i="244"/>
  <c r="P48" i="244" l="1"/>
  <c r="G10" i="244" s="1"/>
  <c r="G11" i="244" s="1"/>
  <c r="M50" i="243"/>
  <c r="N50" i="243" s="1"/>
  <c r="P50" i="243" s="1"/>
  <c r="M49" i="243"/>
  <c r="N49" i="243" s="1"/>
  <c r="P49" i="243" s="1"/>
  <c r="M48" i="243"/>
  <c r="N48" i="243" s="1"/>
  <c r="P48" i="243" s="1"/>
  <c r="M47" i="243"/>
  <c r="N47" i="243" s="1"/>
  <c r="P47" i="243" s="1"/>
  <c r="M46" i="243"/>
  <c r="N46" i="243" s="1"/>
  <c r="P46" i="243" s="1"/>
  <c r="M45" i="243"/>
  <c r="N45" i="243" s="1"/>
  <c r="P45" i="243" s="1"/>
  <c r="M44" i="243"/>
  <c r="N44" i="243" s="1"/>
  <c r="P44" i="243" s="1"/>
  <c r="M43" i="243"/>
  <c r="N43" i="243" s="1"/>
  <c r="P43" i="243" s="1"/>
  <c r="P42" i="243"/>
  <c r="M42" i="243"/>
  <c r="M41" i="243"/>
  <c r="N41" i="243" s="1"/>
  <c r="P41" i="243" s="1"/>
  <c r="M40" i="243"/>
  <c r="N40" i="243" s="1"/>
  <c r="P40" i="243" s="1"/>
  <c r="M39" i="243"/>
  <c r="N39" i="243" s="1"/>
  <c r="P39" i="243" s="1"/>
  <c r="M38" i="243"/>
  <c r="N38" i="243" s="1"/>
  <c r="P38" i="243" s="1"/>
  <c r="M37" i="243"/>
  <c r="N37" i="243" s="1"/>
  <c r="P37" i="243" s="1"/>
  <c r="M36" i="243"/>
  <c r="N36" i="243" s="1"/>
  <c r="P36" i="243" s="1"/>
  <c r="M35" i="243"/>
  <c r="N35" i="243" s="1"/>
  <c r="P35" i="243" s="1"/>
  <c r="M34" i="243"/>
  <c r="N34" i="243" s="1"/>
  <c r="P34" i="243" s="1"/>
  <c r="M33" i="243"/>
  <c r="N33" i="243" s="1"/>
  <c r="P33" i="243" s="1"/>
  <c r="M32" i="243"/>
  <c r="N32" i="243" s="1"/>
  <c r="P32" i="243" s="1"/>
  <c r="M31" i="243"/>
  <c r="N31" i="243" s="1"/>
  <c r="P31" i="243" s="1"/>
  <c r="M30" i="243"/>
  <c r="N30" i="243" s="1"/>
  <c r="P30" i="243" s="1"/>
  <c r="M29" i="243"/>
  <c r="N29" i="243" s="1"/>
  <c r="P29" i="243" s="1"/>
  <c r="M28" i="243"/>
  <c r="N28" i="243" s="1"/>
  <c r="P28" i="243" s="1"/>
  <c r="M27" i="243"/>
  <c r="N27" i="243" s="1"/>
  <c r="P27" i="243" s="1"/>
  <c r="M26" i="243"/>
  <c r="N26" i="243" s="1"/>
  <c r="P26" i="243" s="1"/>
  <c r="M25" i="243"/>
  <c r="N25" i="243" s="1"/>
  <c r="P25" i="243" s="1"/>
  <c r="M24" i="243"/>
  <c r="N24" i="243" s="1"/>
  <c r="P24" i="243" s="1"/>
  <c r="M23" i="243"/>
  <c r="N23" i="243" s="1"/>
  <c r="P23" i="243" s="1"/>
  <c r="M22" i="243"/>
  <c r="N22" i="243" s="1"/>
  <c r="P22" i="243" s="1"/>
  <c r="M21" i="243"/>
  <c r="N21" i="243" s="1"/>
  <c r="P21" i="243" s="1"/>
  <c r="M20" i="243"/>
  <c r="N20" i="243" s="1"/>
  <c r="P20" i="243" s="1"/>
  <c r="M19" i="243"/>
  <c r="N19" i="243" s="1"/>
  <c r="P19" i="243" s="1"/>
  <c r="M18" i="243"/>
  <c r="N18" i="243" s="1"/>
  <c r="P18" i="243" s="1"/>
  <c r="F10" i="243"/>
  <c r="P51" i="243" l="1"/>
  <c r="G10" i="243" s="1"/>
  <c r="G11" i="243" s="1"/>
  <c r="M50" i="242"/>
  <c r="N50" i="242" s="1"/>
  <c r="P50" i="242" s="1"/>
  <c r="M49" i="242"/>
  <c r="N49" i="242" s="1"/>
  <c r="P49" i="242" s="1"/>
  <c r="M48" i="242"/>
  <c r="N48" i="242" s="1"/>
  <c r="P48" i="242" s="1"/>
  <c r="M47" i="242"/>
  <c r="N47" i="242" s="1"/>
  <c r="P47" i="242" s="1"/>
  <c r="M46" i="242"/>
  <c r="N46" i="242" s="1"/>
  <c r="P46" i="242" s="1"/>
  <c r="M45" i="242"/>
  <c r="N45" i="242" s="1"/>
  <c r="P45" i="242" s="1"/>
  <c r="M44" i="242"/>
  <c r="N44" i="242" s="1"/>
  <c r="P44" i="242" s="1"/>
  <c r="M43" i="242"/>
  <c r="N43" i="242" s="1"/>
  <c r="P43" i="242" s="1"/>
  <c r="P42" i="242"/>
  <c r="M42" i="242"/>
  <c r="M41" i="242"/>
  <c r="N41" i="242" s="1"/>
  <c r="P41" i="242" s="1"/>
  <c r="M40" i="242"/>
  <c r="N40" i="242" s="1"/>
  <c r="P40" i="242" s="1"/>
  <c r="M39" i="242"/>
  <c r="N39" i="242" s="1"/>
  <c r="P39" i="242" s="1"/>
  <c r="M38" i="242"/>
  <c r="N38" i="242" s="1"/>
  <c r="P38" i="242" s="1"/>
  <c r="M37" i="242"/>
  <c r="N37" i="242" s="1"/>
  <c r="P37" i="242" s="1"/>
  <c r="M36" i="242"/>
  <c r="N36" i="242" s="1"/>
  <c r="P36" i="242" s="1"/>
  <c r="M35" i="242"/>
  <c r="N35" i="242" s="1"/>
  <c r="P35" i="242" s="1"/>
  <c r="M34" i="242"/>
  <c r="N34" i="242" s="1"/>
  <c r="P34" i="242" s="1"/>
  <c r="M33" i="242"/>
  <c r="N33" i="242" s="1"/>
  <c r="P33" i="242" s="1"/>
  <c r="M32" i="242"/>
  <c r="N32" i="242" s="1"/>
  <c r="P32" i="242" s="1"/>
  <c r="M31" i="242"/>
  <c r="N31" i="242" s="1"/>
  <c r="P31" i="242" s="1"/>
  <c r="M30" i="242"/>
  <c r="N30" i="242" s="1"/>
  <c r="P30" i="242" s="1"/>
  <c r="M29" i="242"/>
  <c r="N29" i="242" s="1"/>
  <c r="P29" i="242" s="1"/>
  <c r="M28" i="242"/>
  <c r="N28" i="242" s="1"/>
  <c r="P28" i="242" s="1"/>
  <c r="M27" i="242"/>
  <c r="N27" i="242" s="1"/>
  <c r="P27" i="242" s="1"/>
  <c r="M26" i="242"/>
  <c r="N26" i="242" s="1"/>
  <c r="P26" i="242" s="1"/>
  <c r="M25" i="242"/>
  <c r="N25" i="242" s="1"/>
  <c r="P25" i="242" s="1"/>
  <c r="M24" i="242"/>
  <c r="N24" i="242" s="1"/>
  <c r="P24" i="242" s="1"/>
  <c r="M23" i="242"/>
  <c r="N23" i="242" s="1"/>
  <c r="P23" i="242" s="1"/>
  <c r="M22" i="242"/>
  <c r="N22" i="242" s="1"/>
  <c r="P22" i="242" s="1"/>
  <c r="M21" i="242"/>
  <c r="N21" i="242" s="1"/>
  <c r="P21" i="242" s="1"/>
  <c r="M20" i="242"/>
  <c r="N20" i="242" s="1"/>
  <c r="P20" i="242" s="1"/>
  <c r="M19" i="242"/>
  <c r="N19" i="242" s="1"/>
  <c r="P19" i="242" s="1"/>
  <c r="M18" i="242"/>
  <c r="N18" i="242" s="1"/>
  <c r="P18" i="242" s="1"/>
  <c r="F10" i="242"/>
  <c r="P51" i="242" l="1"/>
  <c r="G10" i="242" s="1"/>
  <c r="G11" i="242" s="1"/>
  <c r="M45" i="241"/>
  <c r="N45" i="241" s="1"/>
  <c r="P45" i="241" s="1"/>
  <c r="M43" i="241"/>
  <c r="N43" i="241" s="1"/>
  <c r="P43" i="241" s="1"/>
  <c r="M47" i="241"/>
  <c r="N47" i="241" s="1"/>
  <c r="P47" i="241" s="1"/>
  <c r="M46" i="241"/>
  <c r="N46" i="241" s="1"/>
  <c r="P46" i="241" s="1"/>
  <c r="M44" i="241"/>
  <c r="N44" i="241" s="1"/>
  <c r="P44" i="241" s="1"/>
  <c r="M42" i="241"/>
  <c r="N42" i="241" s="1"/>
  <c r="P42" i="241" s="1"/>
  <c r="M41" i="241"/>
  <c r="N41" i="241" s="1"/>
  <c r="P41" i="241" s="1"/>
  <c r="M40" i="241"/>
  <c r="N40" i="241" s="1"/>
  <c r="P40" i="241" s="1"/>
  <c r="M39" i="241"/>
  <c r="N39" i="241" s="1"/>
  <c r="P39" i="241" s="1"/>
  <c r="M38" i="241"/>
  <c r="N38" i="241" s="1"/>
  <c r="P38" i="241" s="1"/>
  <c r="M37" i="241"/>
  <c r="N37" i="241" s="1"/>
  <c r="P37" i="241" s="1"/>
  <c r="M36" i="241"/>
  <c r="N36" i="241" s="1"/>
  <c r="P36" i="241" s="1"/>
  <c r="M35" i="241"/>
  <c r="N35" i="241" s="1"/>
  <c r="P35" i="241" s="1"/>
  <c r="M34" i="241"/>
  <c r="N34" i="241" s="1"/>
  <c r="P34" i="241" s="1"/>
  <c r="M33" i="241"/>
  <c r="N33" i="241" s="1"/>
  <c r="P33" i="241" s="1"/>
  <c r="M32" i="241"/>
  <c r="N32" i="241" s="1"/>
  <c r="P32" i="241" s="1"/>
  <c r="M31" i="241"/>
  <c r="N31" i="241" s="1"/>
  <c r="P31" i="241" s="1"/>
  <c r="M30" i="241"/>
  <c r="N30" i="241" s="1"/>
  <c r="P30" i="241" s="1"/>
  <c r="M29" i="241"/>
  <c r="N29" i="241" s="1"/>
  <c r="P29" i="241" s="1"/>
  <c r="M28" i="241"/>
  <c r="N28" i="241" s="1"/>
  <c r="P28" i="241" s="1"/>
  <c r="M27" i="241"/>
  <c r="N27" i="241" s="1"/>
  <c r="P27" i="241" s="1"/>
  <c r="M26" i="241"/>
  <c r="N26" i="241" s="1"/>
  <c r="P26" i="241" s="1"/>
  <c r="M25" i="241"/>
  <c r="N25" i="241" s="1"/>
  <c r="P25" i="241" s="1"/>
  <c r="M24" i="241"/>
  <c r="N24" i="241" s="1"/>
  <c r="P24" i="241" s="1"/>
  <c r="M23" i="241"/>
  <c r="N23" i="241" s="1"/>
  <c r="P23" i="241" s="1"/>
  <c r="M22" i="241"/>
  <c r="N22" i="241" s="1"/>
  <c r="P22" i="241" s="1"/>
  <c r="M21" i="241"/>
  <c r="N21" i="241" s="1"/>
  <c r="P21" i="241" s="1"/>
  <c r="M20" i="241"/>
  <c r="N20" i="241" s="1"/>
  <c r="P20" i="241" s="1"/>
  <c r="M19" i="241"/>
  <c r="N19" i="241" s="1"/>
  <c r="P19" i="241" s="1"/>
  <c r="M18" i="241"/>
  <c r="N18" i="241" s="1"/>
  <c r="P18" i="241" s="1"/>
  <c r="F10" i="241"/>
  <c r="P48" i="241" l="1"/>
  <c r="G10" i="241" s="1"/>
  <c r="G11" i="241" s="1"/>
  <c r="M48" i="240"/>
  <c r="N48" i="240" s="1"/>
  <c r="P48" i="240" s="1"/>
  <c r="M47" i="240"/>
  <c r="N47" i="240" s="1"/>
  <c r="P47" i="240" s="1"/>
  <c r="N46" i="240"/>
  <c r="P46" i="240" s="1"/>
  <c r="M45" i="240"/>
  <c r="N45" i="240" s="1"/>
  <c r="P45" i="240" s="1"/>
  <c r="M44" i="240"/>
  <c r="N44" i="240" s="1"/>
  <c r="P44" i="240" s="1"/>
  <c r="M43" i="240"/>
  <c r="N43" i="240" s="1"/>
  <c r="P43" i="240" s="1"/>
  <c r="M42" i="240"/>
  <c r="N42" i="240" s="1"/>
  <c r="P42" i="240" s="1"/>
  <c r="M41" i="240"/>
  <c r="N41" i="240" s="1"/>
  <c r="P41" i="240" s="1"/>
  <c r="M40" i="240"/>
  <c r="N40" i="240" s="1"/>
  <c r="P40" i="240" s="1"/>
  <c r="M39" i="240"/>
  <c r="N39" i="240" s="1"/>
  <c r="P39" i="240" s="1"/>
  <c r="M38" i="240"/>
  <c r="N38" i="240" s="1"/>
  <c r="P38" i="240" s="1"/>
  <c r="M37" i="240"/>
  <c r="N37" i="240" s="1"/>
  <c r="P37" i="240" s="1"/>
  <c r="M36" i="240"/>
  <c r="N36" i="240" s="1"/>
  <c r="P36" i="240" s="1"/>
  <c r="M35" i="240"/>
  <c r="N35" i="240" s="1"/>
  <c r="P35" i="240" s="1"/>
  <c r="M34" i="240"/>
  <c r="N34" i="240" s="1"/>
  <c r="P34" i="240" s="1"/>
  <c r="M33" i="240"/>
  <c r="N33" i="240" s="1"/>
  <c r="P33" i="240" s="1"/>
  <c r="M32" i="240"/>
  <c r="N32" i="240" s="1"/>
  <c r="P32" i="240" s="1"/>
  <c r="M31" i="240"/>
  <c r="N31" i="240" s="1"/>
  <c r="P31" i="240" s="1"/>
  <c r="M30" i="240"/>
  <c r="N30" i="240" s="1"/>
  <c r="P30" i="240" s="1"/>
  <c r="M29" i="240"/>
  <c r="N29" i="240" s="1"/>
  <c r="P29" i="240" s="1"/>
  <c r="M28" i="240"/>
  <c r="N28" i="240" s="1"/>
  <c r="P28" i="240" s="1"/>
  <c r="M27" i="240"/>
  <c r="N27" i="240" s="1"/>
  <c r="P27" i="240" s="1"/>
  <c r="M26" i="240"/>
  <c r="N26" i="240" s="1"/>
  <c r="P26" i="240" s="1"/>
  <c r="M25" i="240"/>
  <c r="N25" i="240" s="1"/>
  <c r="P25" i="240" s="1"/>
  <c r="M24" i="240"/>
  <c r="N24" i="240" s="1"/>
  <c r="P24" i="240" s="1"/>
  <c r="M23" i="240"/>
  <c r="N23" i="240" s="1"/>
  <c r="P23" i="240" s="1"/>
  <c r="M22" i="240"/>
  <c r="N22" i="240" s="1"/>
  <c r="P22" i="240" s="1"/>
  <c r="M21" i="240"/>
  <c r="N21" i="240" s="1"/>
  <c r="P21" i="240" s="1"/>
  <c r="M20" i="240"/>
  <c r="N20" i="240" s="1"/>
  <c r="P20" i="240" s="1"/>
  <c r="M19" i="240"/>
  <c r="N19" i="240" s="1"/>
  <c r="P19" i="240" s="1"/>
  <c r="M18" i="240"/>
  <c r="N18" i="240" s="1"/>
  <c r="P18" i="240" s="1"/>
  <c r="F10" i="240"/>
  <c r="P49" i="240" l="1"/>
  <c r="G10" i="240" s="1"/>
  <c r="G11" i="240" s="1"/>
  <c r="M47" i="238"/>
  <c r="M43" i="238"/>
  <c r="M48" i="238" l="1"/>
  <c r="N48" i="238" s="1"/>
  <c r="P48" i="238" s="1"/>
  <c r="N47" i="238"/>
  <c r="P47" i="238" s="1"/>
  <c r="M46" i="238"/>
  <c r="N46" i="238" s="1"/>
  <c r="P46" i="238" s="1"/>
  <c r="M45" i="238"/>
  <c r="N45" i="238" s="1"/>
  <c r="P45" i="238" s="1"/>
  <c r="M44" i="238"/>
  <c r="N44" i="238" s="1"/>
  <c r="P44" i="238" s="1"/>
  <c r="N43" i="238"/>
  <c r="P43" i="238" s="1"/>
  <c r="M42" i="238"/>
  <c r="N42" i="238" s="1"/>
  <c r="P42" i="238" s="1"/>
  <c r="P41" i="238"/>
  <c r="M41" i="238"/>
  <c r="M40" i="238"/>
  <c r="N40" i="238" s="1"/>
  <c r="P40" i="238" s="1"/>
  <c r="M39" i="238"/>
  <c r="N39" i="238" s="1"/>
  <c r="P39" i="238" s="1"/>
  <c r="M38" i="238"/>
  <c r="N38" i="238" s="1"/>
  <c r="P38" i="238" s="1"/>
  <c r="M37" i="238"/>
  <c r="N37" i="238" s="1"/>
  <c r="P37" i="238" s="1"/>
  <c r="M36" i="238"/>
  <c r="N36" i="238" s="1"/>
  <c r="P36" i="238" s="1"/>
  <c r="M35" i="238"/>
  <c r="N35" i="238" s="1"/>
  <c r="P35" i="238" s="1"/>
  <c r="M34" i="238"/>
  <c r="N34" i="238" s="1"/>
  <c r="P34" i="238" s="1"/>
  <c r="M33" i="238"/>
  <c r="N33" i="238" s="1"/>
  <c r="P33" i="238" s="1"/>
  <c r="M32" i="238"/>
  <c r="N32" i="238" s="1"/>
  <c r="P32" i="238" s="1"/>
  <c r="M31" i="238"/>
  <c r="N31" i="238" s="1"/>
  <c r="P31" i="238" s="1"/>
  <c r="M30" i="238"/>
  <c r="N30" i="238" s="1"/>
  <c r="P30" i="238" s="1"/>
  <c r="M29" i="238"/>
  <c r="N29" i="238" s="1"/>
  <c r="P29" i="238" s="1"/>
  <c r="M28" i="238"/>
  <c r="N28" i="238" s="1"/>
  <c r="P28" i="238" s="1"/>
  <c r="M27" i="238"/>
  <c r="N27" i="238" s="1"/>
  <c r="P27" i="238" s="1"/>
  <c r="M26" i="238"/>
  <c r="N26" i="238" s="1"/>
  <c r="P26" i="238" s="1"/>
  <c r="M25" i="238"/>
  <c r="N25" i="238" s="1"/>
  <c r="P25" i="238" s="1"/>
  <c r="M24" i="238"/>
  <c r="N24" i="238" s="1"/>
  <c r="P24" i="238" s="1"/>
  <c r="M23" i="238"/>
  <c r="N23" i="238" s="1"/>
  <c r="P23" i="238" s="1"/>
  <c r="M22" i="238"/>
  <c r="N22" i="238" s="1"/>
  <c r="P22" i="238" s="1"/>
  <c r="M21" i="238"/>
  <c r="N21" i="238" s="1"/>
  <c r="P21" i="238" s="1"/>
  <c r="M20" i="238"/>
  <c r="N20" i="238" s="1"/>
  <c r="P20" i="238" s="1"/>
  <c r="M19" i="238"/>
  <c r="N19" i="238" s="1"/>
  <c r="P19" i="238" s="1"/>
  <c r="M18" i="238"/>
  <c r="N18" i="238" s="1"/>
  <c r="P18" i="238" s="1"/>
  <c r="F10" i="238"/>
  <c r="P49" i="238" l="1"/>
  <c r="G10" i="238" s="1"/>
  <c r="G11" i="238" s="1"/>
  <c r="O46" i="237"/>
  <c r="M46" i="237"/>
  <c r="N46" i="237" s="1"/>
  <c r="M45" i="237"/>
  <c r="N45" i="237" s="1"/>
  <c r="P45" i="237" s="1"/>
  <c r="M44" i="237"/>
  <c r="N44" i="237" s="1"/>
  <c r="P44" i="237" s="1"/>
  <c r="M43" i="237"/>
  <c r="N43" i="237" s="1"/>
  <c r="P43" i="237" s="1"/>
  <c r="M42" i="237"/>
  <c r="N42" i="237" s="1"/>
  <c r="P42" i="237" s="1"/>
  <c r="M41" i="237"/>
  <c r="N41" i="237" s="1"/>
  <c r="P41" i="237" s="1"/>
  <c r="M40" i="237"/>
  <c r="N40" i="237" s="1"/>
  <c r="P40" i="237" s="1"/>
  <c r="M39" i="237"/>
  <c r="N39" i="237" s="1"/>
  <c r="P39" i="237" s="1"/>
  <c r="M38" i="237"/>
  <c r="N38" i="237" s="1"/>
  <c r="P38" i="237" s="1"/>
  <c r="N37" i="237"/>
  <c r="P37" i="237" s="1"/>
  <c r="M37" i="237"/>
  <c r="M36" i="237"/>
  <c r="N36" i="237" s="1"/>
  <c r="P36" i="237" s="1"/>
  <c r="M35" i="237"/>
  <c r="N35" i="237" s="1"/>
  <c r="P35" i="237" s="1"/>
  <c r="M34" i="237"/>
  <c r="N34" i="237" s="1"/>
  <c r="P34" i="237" s="1"/>
  <c r="M33" i="237"/>
  <c r="N33" i="237" s="1"/>
  <c r="P33" i="237" s="1"/>
  <c r="M32" i="237"/>
  <c r="N32" i="237" s="1"/>
  <c r="P32" i="237" s="1"/>
  <c r="M31" i="237"/>
  <c r="N31" i="237" s="1"/>
  <c r="P31" i="237" s="1"/>
  <c r="M30" i="237"/>
  <c r="N30" i="237" s="1"/>
  <c r="P30" i="237" s="1"/>
  <c r="M29" i="237"/>
  <c r="N29" i="237" s="1"/>
  <c r="P29" i="237" s="1"/>
  <c r="N28" i="237"/>
  <c r="P28" i="237" s="1"/>
  <c r="M27" i="237"/>
  <c r="N27" i="237" s="1"/>
  <c r="P27" i="237" s="1"/>
  <c r="M26" i="237"/>
  <c r="N26" i="237" s="1"/>
  <c r="P26" i="237" s="1"/>
  <c r="M25" i="237"/>
  <c r="N25" i="237" s="1"/>
  <c r="P25" i="237" s="1"/>
  <c r="M24" i="237"/>
  <c r="N24" i="237" s="1"/>
  <c r="P24" i="237" s="1"/>
  <c r="M23" i="237"/>
  <c r="N23" i="237" s="1"/>
  <c r="P23" i="237" s="1"/>
  <c r="M22" i="237"/>
  <c r="N22" i="237" s="1"/>
  <c r="P22" i="237" s="1"/>
  <c r="M21" i="237"/>
  <c r="N21" i="237" s="1"/>
  <c r="P21" i="237" s="1"/>
  <c r="M20" i="237"/>
  <c r="N20" i="237" s="1"/>
  <c r="P20" i="237" s="1"/>
  <c r="M19" i="237"/>
  <c r="N19" i="237" s="1"/>
  <c r="P19" i="237" s="1"/>
  <c r="M18" i="237"/>
  <c r="N18" i="237" s="1"/>
  <c r="P18" i="237" s="1"/>
  <c r="F10" i="237"/>
  <c r="M48" i="236"/>
  <c r="N48" i="236" s="1"/>
  <c r="P48" i="236" s="1"/>
  <c r="M47" i="236"/>
  <c r="N47" i="236" s="1"/>
  <c r="P47" i="236" s="1"/>
  <c r="M46" i="236"/>
  <c r="N46" i="236" s="1"/>
  <c r="P46" i="236" s="1"/>
  <c r="M45" i="236"/>
  <c r="N45" i="236" s="1"/>
  <c r="P45" i="236" s="1"/>
  <c r="M44" i="236"/>
  <c r="N44" i="236" s="1"/>
  <c r="P44" i="236" s="1"/>
  <c r="M43" i="236"/>
  <c r="N43" i="236" s="1"/>
  <c r="P43" i="236" s="1"/>
  <c r="M42" i="236"/>
  <c r="N42" i="236" s="1"/>
  <c r="P42" i="236" s="1"/>
  <c r="N41" i="236"/>
  <c r="P41" i="236" s="1"/>
  <c r="M40" i="236"/>
  <c r="N40" i="236" s="1"/>
  <c r="P40" i="236" s="1"/>
  <c r="M39" i="236"/>
  <c r="N39" i="236" s="1"/>
  <c r="P39" i="236" s="1"/>
  <c r="M38" i="236"/>
  <c r="N38" i="236" s="1"/>
  <c r="P38" i="236" s="1"/>
  <c r="M37" i="236"/>
  <c r="N37" i="236" s="1"/>
  <c r="P37" i="236" s="1"/>
  <c r="M36" i="236"/>
  <c r="N36" i="236" s="1"/>
  <c r="P36" i="236" s="1"/>
  <c r="M35" i="236"/>
  <c r="N35" i="236" s="1"/>
  <c r="P35" i="236" s="1"/>
  <c r="M34" i="236"/>
  <c r="N34" i="236" s="1"/>
  <c r="P34" i="236" s="1"/>
  <c r="M33" i="236"/>
  <c r="N33" i="236" s="1"/>
  <c r="P33" i="236" s="1"/>
  <c r="M32" i="236"/>
  <c r="N32" i="236" s="1"/>
  <c r="P32" i="236" s="1"/>
  <c r="M31" i="236"/>
  <c r="N31" i="236" s="1"/>
  <c r="P31" i="236" s="1"/>
  <c r="M30" i="236"/>
  <c r="N30" i="236" s="1"/>
  <c r="P30" i="236" s="1"/>
  <c r="M29" i="236"/>
  <c r="N29" i="236" s="1"/>
  <c r="P29" i="236" s="1"/>
  <c r="M28" i="236"/>
  <c r="N28" i="236" s="1"/>
  <c r="P28" i="236" s="1"/>
  <c r="M27" i="236"/>
  <c r="N27" i="236" s="1"/>
  <c r="P27" i="236" s="1"/>
  <c r="M26" i="236"/>
  <c r="N26" i="236" s="1"/>
  <c r="P26" i="236" s="1"/>
  <c r="M25" i="236"/>
  <c r="N25" i="236" s="1"/>
  <c r="P25" i="236" s="1"/>
  <c r="M24" i="236"/>
  <c r="N24" i="236" s="1"/>
  <c r="P24" i="236" s="1"/>
  <c r="M23" i="236"/>
  <c r="N23" i="236" s="1"/>
  <c r="P23" i="236" s="1"/>
  <c r="M22" i="236"/>
  <c r="N22" i="236" s="1"/>
  <c r="P22" i="236" s="1"/>
  <c r="M21" i="236"/>
  <c r="N21" i="236" s="1"/>
  <c r="P21" i="236" s="1"/>
  <c r="M20" i="236"/>
  <c r="N20" i="236" s="1"/>
  <c r="P20" i="236" s="1"/>
  <c r="M19" i="236"/>
  <c r="N19" i="236" s="1"/>
  <c r="P19" i="236" s="1"/>
  <c r="M18" i="236"/>
  <c r="N18" i="236" s="1"/>
  <c r="P18" i="236" s="1"/>
  <c r="F10" i="236"/>
  <c r="P49" i="236" l="1"/>
  <c r="G10" i="236" s="1"/>
  <c r="G11" i="236" s="1"/>
  <c r="P46" i="237"/>
  <c r="P47" i="237" s="1"/>
  <c r="G10" i="237" s="1"/>
  <c r="G11" i="237" s="1"/>
  <c r="M47" i="235"/>
  <c r="N47" i="235" s="1"/>
  <c r="P47" i="235" s="1"/>
  <c r="M46" i="235"/>
  <c r="N46" i="235" s="1"/>
  <c r="P46" i="235" s="1"/>
  <c r="M45" i="235"/>
  <c r="N45" i="235" s="1"/>
  <c r="P45" i="235" s="1"/>
  <c r="M44" i="235"/>
  <c r="N44" i="235" s="1"/>
  <c r="P44" i="235" s="1"/>
  <c r="M43" i="235"/>
  <c r="N43" i="235" s="1"/>
  <c r="P43" i="235" s="1"/>
  <c r="M42" i="235"/>
  <c r="N42" i="235" s="1"/>
  <c r="P42" i="235" s="1"/>
  <c r="M41" i="235"/>
  <c r="N41" i="235" s="1"/>
  <c r="P41" i="235" s="1"/>
  <c r="M40" i="235"/>
  <c r="N40" i="235" s="1"/>
  <c r="P40" i="235" s="1"/>
  <c r="M39" i="235"/>
  <c r="N39" i="235" s="1"/>
  <c r="P39" i="235" s="1"/>
  <c r="M38" i="235"/>
  <c r="N38" i="235" s="1"/>
  <c r="P38" i="235" s="1"/>
  <c r="M37" i="235"/>
  <c r="N37" i="235" s="1"/>
  <c r="P37" i="235" s="1"/>
  <c r="M36" i="235"/>
  <c r="N36" i="235" s="1"/>
  <c r="P36" i="235" s="1"/>
  <c r="M35" i="235"/>
  <c r="N35" i="235" s="1"/>
  <c r="P35" i="235" s="1"/>
  <c r="M34" i="235"/>
  <c r="N34" i="235" s="1"/>
  <c r="P34" i="235" s="1"/>
  <c r="M33" i="235"/>
  <c r="N33" i="235" s="1"/>
  <c r="P33" i="235" s="1"/>
  <c r="M32" i="235"/>
  <c r="N32" i="235" s="1"/>
  <c r="P32" i="235" s="1"/>
  <c r="M31" i="235"/>
  <c r="N31" i="235" s="1"/>
  <c r="P31" i="235" s="1"/>
  <c r="M30" i="235"/>
  <c r="N30" i="235" s="1"/>
  <c r="P30" i="235" s="1"/>
  <c r="M29" i="235"/>
  <c r="N29" i="235" s="1"/>
  <c r="P29" i="235" s="1"/>
  <c r="M28" i="235"/>
  <c r="N28" i="235" s="1"/>
  <c r="P28" i="235" s="1"/>
  <c r="M27" i="235"/>
  <c r="N27" i="235" s="1"/>
  <c r="P27" i="235" s="1"/>
  <c r="M26" i="235"/>
  <c r="N26" i="235" s="1"/>
  <c r="P26" i="235" s="1"/>
  <c r="M25" i="235"/>
  <c r="N25" i="235" s="1"/>
  <c r="P25" i="235" s="1"/>
  <c r="M24" i="235"/>
  <c r="N24" i="235" s="1"/>
  <c r="P24" i="235" s="1"/>
  <c r="M23" i="235"/>
  <c r="N23" i="235" s="1"/>
  <c r="P23" i="235" s="1"/>
  <c r="M22" i="235"/>
  <c r="N22" i="235" s="1"/>
  <c r="P22" i="235" s="1"/>
  <c r="M21" i="235"/>
  <c r="N21" i="235" s="1"/>
  <c r="P21" i="235" s="1"/>
  <c r="M20" i="235"/>
  <c r="N20" i="235" s="1"/>
  <c r="P20" i="235" s="1"/>
  <c r="M19" i="235"/>
  <c r="N19" i="235" s="1"/>
  <c r="P19" i="235" s="1"/>
  <c r="M18" i="235"/>
  <c r="N18" i="235" s="1"/>
  <c r="P18" i="235" s="1"/>
  <c r="F10" i="235"/>
  <c r="P48" i="235" l="1"/>
  <c r="G10" i="235" s="1"/>
  <c r="G11" i="235" s="1"/>
  <c r="M40" i="234"/>
  <c r="N40" i="234" s="1"/>
  <c r="P40" i="234" s="1"/>
  <c r="M47" i="234"/>
  <c r="N47" i="234" s="1"/>
  <c r="P47" i="234" s="1"/>
  <c r="M46" i="234"/>
  <c r="N46" i="234" s="1"/>
  <c r="P46" i="234" s="1"/>
  <c r="M45" i="234"/>
  <c r="N45" i="234" s="1"/>
  <c r="P45" i="234" s="1"/>
  <c r="M44" i="234"/>
  <c r="N44" i="234" s="1"/>
  <c r="P44" i="234" s="1"/>
  <c r="M43" i="234"/>
  <c r="N43" i="234" s="1"/>
  <c r="P43" i="234" s="1"/>
  <c r="M42" i="234"/>
  <c r="N42" i="234" s="1"/>
  <c r="P42" i="234" s="1"/>
  <c r="M41" i="234"/>
  <c r="N41" i="234" s="1"/>
  <c r="P41" i="234" s="1"/>
  <c r="M39" i="234"/>
  <c r="N39" i="234" s="1"/>
  <c r="P39" i="234" s="1"/>
  <c r="M38" i="234"/>
  <c r="N38" i="234" s="1"/>
  <c r="P38" i="234" s="1"/>
  <c r="M37" i="234"/>
  <c r="N37" i="234" s="1"/>
  <c r="P37" i="234" s="1"/>
  <c r="M36" i="234"/>
  <c r="N36" i="234" s="1"/>
  <c r="P36" i="234" s="1"/>
  <c r="M35" i="234"/>
  <c r="N35" i="234" s="1"/>
  <c r="P35" i="234" s="1"/>
  <c r="M34" i="234"/>
  <c r="N34" i="234" s="1"/>
  <c r="P34" i="234" s="1"/>
  <c r="M33" i="234"/>
  <c r="N33" i="234" s="1"/>
  <c r="P33" i="234" s="1"/>
  <c r="M32" i="234"/>
  <c r="N32" i="234" s="1"/>
  <c r="P32" i="234" s="1"/>
  <c r="M31" i="234"/>
  <c r="N31" i="234" s="1"/>
  <c r="P31" i="234" s="1"/>
  <c r="M30" i="234"/>
  <c r="N30" i="234" s="1"/>
  <c r="P30" i="234" s="1"/>
  <c r="M29" i="234"/>
  <c r="N29" i="234" s="1"/>
  <c r="P29" i="234" s="1"/>
  <c r="M28" i="234"/>
  <c r="N28" i="234" s="1"/>
  <c r="P28" i="234" s="1"/>
  <c r="M27" i="234"/>
  <c r="N27" i="234" s="1"/>
  <c r="P27" i="234" s="1"/>
  <c r="M26" i="234"/>
  <c r="N26" i="234" s="1"/>
  <c r="P26" i="234" s="1"/>
  <c r="M25" i="234"/>
  <c r="N25" i="234" s="1"/>
  <c r="P25" i="234" s="1"/>
  <c r="M24" i="234"/>
  <c r="N24" i="234" s="1"/>
  <c r="P24" i="234" s="1"/>
  <c r="M23" i="234"/>
  <c r="N23" i="234" s="1"/>
  <c r="P23" i="234" s="1"/>
  <c r="M22" i="234"/>
  <c r="N22" i="234" s="1"/>
  <c r="P22" i="234" s="1"/>
  <c r="M21" i="234"/>
  <c r="N21" i="234" s="1"/>
  <c r="P21" i="234" s="1"/>
  <c r="M20" i="234"/>
  <c r="N20" i="234" s="1"/>
  <c r="P20" i="234" s="1"/>
  <c r="M19" i="234"/>
  <c r="N19" i="234" s="1"/>
  <c r="P19" i="234" s="1"/>
  <c r="M18" i="234"/>
  <c r="N18" i="234" s="1"/>
  <c r="P18" i="234" s="1"/>
  <c r="F10" i="234"/>
  <c r="M50" i="233"/>
  <c r="N50" i="233" s="1"/>
  <c r="P50" i="233" s="1"/>
  <c r="M49" i="233"/>
  <c r="N49" i="233" s="1"/>
  <c r="P49" i="233" s="1"/>
  <c r="M48" i="233"/>
  <c r="N48" i="233" s="1"/>
  <c r="P48" i="233" s="1"/>
  <c r="M47" i="233"/>
  <c r="N47" i="233" s="1"/>
  <c r="P47" i="233" s="1"/>
  <c r="M46" i="233"/>
  <c r="N46" i="233" s="1"/>
  <c r="P46" i="233" s="1"/>
  <c r="M45" i="233"/>
  <c r="N45" i="233" s="1"/>
  <c r="P45" i="233" s="1"/>
  <c r="M44" i="233"/>
  <c r="N44" i="233" s="1"/>
  <c r="P44" i="233" s="1"/>
  <c r="M43" i="233"/>
  <c r="N43" i="233" s="1"/>
  <c r="P43" i="233" s="1"/>
  <c r="P42" i="233"/>
  <c r="M42" i="233"/>
  <c r="M41" i="233"/>
  <c r="N41" i="233" s="1"/>
  <c r="P41" i="233" s="1"/>
  <c r="M40" i="233"/>
  <c r="N40" i="233" s="1"/>
  <c r="P40" i="233" s="1"/>
  <c r="M39" i="233"/>
  <c r="N39" i="233" s="1"/>
  <c r="P39" i="233" s="1"/>
  <c r="M38" i="233"/>
  <c r="N38" i="233" s="1"/>
  <c r="P38" i="233" s="1"/>
  <c r="M37" i="233"/>
  <c r="N37" i="233" s="1"/>
  <c r="P37" i="233" s="1"/>
  <c r="M36" i="233"/>
  <c r="N36" i="233" s="1"/>
  <c r="P36" i="233" s="1"/>
  <c r="M35" i="233"/>
  <c r="N35" i="233" s="1"/>
  <c r="P35" i="233" s="1"/>
  <c r="M34" i="233"/>
  <c r="N34" i="233" s="1"/>
  <c r="P34" i="233" s="1"/>
  <c r="M33" i="233"/>
  <c r="N33" i="233" s="1"/>
  <c r="P33" i="233" s="1"/>
  <c r="M32" i="233"/>
  <c r="N32" i="233" s="1"/>
  <c r="P32" i="233" s="1"/>
  <c r="M31" i="233"/>
  <c r="N31" i="233" s="1"/>
  <c r="P31" i="233" s="1"/>
  <c r="M30" i="233"/>
  <c r="N30" i="233" s="1"/>
  <c r="P30" i="233" s="1"/>
  <c r="M29" i="233"/>
  <c r="N29" i="233" s="1"/>
  <c r="P29" i="233" s="1"/>
  <c r="M28" i="233"/>
  <c r="N28" i="233" s="1"/>
  <c r="P28" i="233" s="1"/>
  <c r="M27" i="233"/>
  <c r="N27" i="233" s="1"/>
  <c r="P27" i="233" s="1"/>
  <c r="M26" i="233"/>
  <c r="N26" i="233" s="1"/>
  <c r="P26" i="233" s="1"/>
  <c r="M25" i="233"/>
  <c r="N25" i="233" s="1"/>
  <c r="P25" i="233" s="1"/>
  <c r="M24" i="233"/>
  <c r="N24" i="233" s="1"/>
  <c r="P24" i="233" s="1"/>
  <c r="M23" i="233"/>
  <c r="N23" i="233" s="1"/>
  <c r="P23" i="233" s="1"/>
  <c r="M22" i="233"/>
  <c r="N22" i="233" s="1"/>
  <c r="P22" i="233" s="1"/>
  <c r="M21" i="233"/>
  <c r="N21" i="233" s="1"/>
  <c r="P21" i="233" s="1"/>
  <c r="M20" i="233"/>
  <c r="N20" i="233" s="1"/>
  <c r="P20" i="233" s="1"/>
  <c r="M19" i="233"/>
  <c r="N19" i="233" s="1"/>
  <c r="P19" i="233" s="1"/>
  <c r="M18" i="233"/>
  <c r="N18" i="233" s="1"/>
  <c r="P18" i="233" s="1"/>
  <c r="F10" i="233"/>
  <c r="P51" i="233" l="1"/>
  <c r="G10" i="233" s="1"/>
  <c r="G11" i="233" s="1"/>
  <c r="P48" i="234"/>
  <c r="G10" i="234" s="1"/>
  <c r="G11" i="234" s="1"/>
  <c r="M41" i="223"/>
  <c r="M47" i="232" l="1"/>
  <c r="N47" i="232" s="1"/>
  <c r="P47" i="232" s="1"/>
  <c r="M46" i="232"/>
  <c r="N46" i="232" s="1"/>
  <c r="P46" i="232" s="1"/>
  <c r="M45" i="232"/>
  <c r="N45" i="232" s="1"/>
  <c r="P45" i="232" s="1"/>
  <c r="M44" i="232"/>
  <c r="N44" i="232" s="1"/>
  <c r="P44" i="232" s="1"/>
  <c r="M43" i="232"/>
  <c r="N43" i="232" s="1"/>
  <c r="P43" i="232" s="1"/>
  <c r="M42" i="232"/>
  <c r="N42" i="232" s="1"/>
  <c r="P42" i="232" s="1"/>
  <c r="M41" i="232"/>
  <c r="N41" i="232" s="1"/>
  <c r="P41" i="232" s="1"/>
  <c r="M40" i="232"/>
  <c r="N40" i="232" s="1"/>
  <c r="P40" i="232" s="1"/>
  <c r="M39" i="232"/>
  <c r="N39" i="232" s="1"/>
  <c r="P39" i="232" s="1"/>
  <c r="M38" i="232"/>
  <c r="N38" i="232" s="1"/>
  <c r="P38" i="232" s="1"/>
  <c r="M37" i="232"/>
  <c r="N37" i="232" s="1"/>
  <c r="P37" i="232" s="1"/>
  <c r="M36" i="232"/>
  <c r="N36" i="232" s="1"/>
  <c r="P36" i="232" s="1"/>
  <c r="M35" i="232"/>
  <c r="N35" i="232" s="1"/>
  <c r="P35" i="232" s="1"/>
  <c r="M34" i="232"/>
  <c r="N34" i="232" s="1"/>
  <c r="P34" i="232" s="1"/>
  <c r="M33" i="232"/>
  <c r="N33" i="232" s="1"/>
  <c r="P33" i="232" s="1"/>
  <c r="M32" i="232"/>
  <c r="N32" i="232" s="1"/>
  <c r="P32" i="232" s="1"/>
  <c r="M31" i="232"/>
  <c r="N31" i="232" s="1"/>
  <c r="P31" i="232" s="1"/>
  <c r="M30" i="232"/>
  <c r="N30" i="232" s="1"/>
  <c r="P30" i="232" s="1"/>
  <c r="M29" i="232"/>
  <c r="N29" i="232" s="1"/>
  <c r="P29" i="232" s="1"/>
  <c r="N28" i="232"/>
  <c r="P28" i="232" s="1"/>
  <c r="M27" i="232"/>
  <c r="N27" i="232" s="1"/>
  <c r="P27" i="232" s="1"/>
  <c r="M26" i="232"/>
  <c r="N26" i="232" s="1"/>
  <c r="P26" i="232" s="1"/>
  <c r="M25" i="232"/>
  <c r="N25" i="232" s="1"/>
  <c r="P25" i="232" s="1"/>
  <c r="M24" i="232"/>
  <c r="N24" i="232" s="1"/>
  <c r="P24" i="232" s="1"/>
  <c r="M23" i="232"/>
  <c r="N23" i="232" s="1"/>
  <c r="P23" i="232" s="1"/>
  <c r="M22" i="232"/>
  <c r="N22" i="232" s="1"/>
  <c r="P22" i="232" s="1"/>
  <c r="M21" i="232"/>
  <c r="N21" i="232" s="1"/>
  <c r="P21" i="232" s="1"/>
  <c r="M20" i="232"/>
  <c r="N20" i="232" s="1"/>
  <c r="P20" i="232" s="1"/>
  <c r="M19" i="232"/>
  <c r="N19" i="232" s="1"/>
  <c r="P19" i="232" s="1"/>
  <c r="M18" i="232"/>
  <c r="N18" i="232" s="1"/>
  <c r="P18" i="232" s="1"/>
  <c r="F10" i="232"/>
  <c r="M48" i="231"/>
  <c r="N48" i="231" s="1"/>
  <c r="P48" i="231" s="1"/>
  <c r="M47" i="231"/>
  <c r="N47" i="231" s="1"/>
  <c r="P47" i="231" s="1"/>
  <c r="M46" i="231"/>
  <c r="N46" i="231" s="1"/>
  <c r="P46" i="231" s="1"/>
  <c r="N45" i="231"/>
  <c r="P45" i="231" s="1"/>
  <c r="M44" i="231"/>
  <c r="N44" i="231" s="1"/>
  <c r="P44" i="231" s="1"/>
  <c r="M43" i="231"/>
  <c r="N43" i="231" s="1"/>
  <c r="P43" i="231" s="1"/>
  <c r="M42" i="231"/>
  <c r="N42" i="231" s="1"/>
  <c r="P42" i="231" s="1"/>
  <c r="P41" i="231"/>
  <c r="M41" i="231"/>
  <c r="M40" i="231"/>
  <c r="N40" i="231" s="1"/>
  <c r="P40" i="231" s="1"/>
  <c r="M39" i="231"/>
  <c r="N39" i="231" s="1"/>
  <c r="P39" i="231" s="1"/>
  <c r="M38" i="231"/>
  <c r="N38" i="231" s="1"/>
  <c r="P38" i="231" s="1"/>
  <c r="M37" i="231"/>
  <c r="N37" i="231" s="1"/>
  <c r="P37" i="231" s="1"/>
  <c r="M36" i="231"/>
  <c r="N36" i="231" s="1"/>
  <c r="P36" i="231" s="1"/>
  <c r="M35" i="231"/>
  <c r="N35" i="231" s="1"/>
  <c r="P35" i="231" s="1"/>
  <c r="M34" i="231"/>
  <c r="N34" i="231" s="1"/>
  <c r="P34" i="231" s="1"/>
  <c r="M33" i="231"/>
  <c r="N33" i="231" s="1"/>
  <c r="P33" i="231" s="1"/>
  <c r="M32" i="231"/>
  <c r="N32" i="231" s="1"/>
  <c r="P32" i="231" s="1"/>
  <c r="M31" i="231"/>
  <c r="N31" i="231" s="1"/>
  <c r="P31" i="231" s="1"/>
  <c r="M30" i="231"/>
  <c r="N30" i="231" s="1"/>
  <c r="P30" i="231" s="1"/>
  <c r="M29" i="231"/>
  <c r="N29" i="231" s="1"/>
  <c r="P29" i="231" s="1"/>
  <c r="M28" i="231"/>
  <c r="N28" i="231" s="1"/>
  <c r="P28" i="231" s="1"/>
  <c r="M27" i="231"/>
  <c r="N27" i="231" s="1"/>
  <c r="P27" i="231" s="1"/>
  <c r="M26" i="231"/>
  <c r="N26" i="231" s="1"/>
  <c r="P26" i="231" s="1"/>
  <c r="M25" i="231"/>
  <c r="N25" i="231" s="1"/>
  <c r="P25" i="231" s="1"/>
  <c r="M24" i="231"/>
  <c r="N24" i="231" s="1"/>
  <c r="P24" i="231" s="1"/>
  <c r="M23" i="231"/>
  <c r="N23" i="231" s="1"/>
  <c r="P23" i="231" s="1"/>
  <c r="M22" i="231"/>
  <c r="N22" i="231" s="1"/>
  <c r="P22" i="231" s="1"/>
  <c r="M21" i="231"/>
  <c r="N21" i="231" s="1"/>
  <c r="P21" i="231" s="1"/>
  <c r="M20" i="231"/>
  <c r="N20" i="231" s="1"/>
  <c r="P20" i="231" s="1"/>
  <c r="M19" i="231"/>
  <c r="N19" i="231" s="1"/>
  <c r="P19" i="231" s="1"/>
  <c r="M18" i="231"/>
  <c r="N18" i="231" s="1"/>
  <c r="P18" i="231" s="1"/>
  <c r="F10" i="231"/>
  <c r="M47" i="230"/>
  <c r="N47" i="230" s="1"/>
  <c r="P47" i="230" s="1"/>
  <c r="M46" i="230"/>
  <c r="N46" i="230" s="1"/>
  <c r="P46" i="230" s="1"/>
  <c r="M45" i="230"/>
  <c r="N45" i="230" s="1"/>
  <c r="P45" i="230" s="1"/>
  <c r="M44" i="230"/>
  <c r="N44" i="230" s="1"/>
  <c r="P44" i="230" s="1"/>
  <c r="M43" i="230"/>
  <c r="N43" i="230" s="1"/>
  <c r="P43" i="230" s="1"/>
  <c r="M42" i="230"/>
  <c r="N42" i="230" s="1"/>
  <c r="P42" i="230" s="1"/>
  <c r="M41" i="230"/>
  <c r="N41" i="230" s="1"/>
  <c r="P41" i="230" s="1"/>
  <c r="M40" i="230"/>
  <c r="N40" i="230" s="1"/>
  <c r="P40" i="230" s="1"/>
  <c r="M39" i="230"/>
  <c r="N39" i="230" s="1"/>
  <c r="P39" i="230" s="1"/>
  <c r="M38" i="230"/>
  <c r="N38" i="230" s="1"/>
  <c r="P38" i="230" s="1"/>
  <c r="M37" i="230"/>
  <c r="N37" i="230" s="1"/>
  <c r="P37" i="230" s="1"/>
  <c r="M36" i="230"/>
  <c r="N36" i="230" s="1"/>
  <c r="P36" i="230" s="1"/>
  <c r="M35" i="230"/>
  <c r="N35" i="230" s="1"/>
  <c r="P35" i="230" s="1"/>
  <c r="M34" i="230"/>
  <c r="N34" i="230" s="1"/>
  <c r="P34" i="230" s="1"/>
  <c r="M33" i="230"/>
  <c r="N33" i="230" s="1"/>
  <c r="P33" i="230" s="1"/>
  <c r="M32" i="230"/>
  <c r="N32" i="230" s="1"/>
  <c r="P32" i="230" s="1"/>
  <c r="M31" i="230"/>
  <c r="N31" i="230" s="1"/>
  <c r="P31" i="230" s="1"/>
  <c r="M30" i="230"/>
  <c r="N30" i="230" s="1"/>
  <c r="P30" i="230" s="1"/>
  <c r="M29" i="230"/>
  <c r="N29" i="230" s="1"/>
  <c r="P29" i="230" s="1"/>
  <c r="N28" i="230"/>
  <c r="P28" i="230" s="1"/>
  <c r="M27" i="230"/>
  <c r="N27" i="230" s="1"/>
  <c r="P27" i="230" s="1"/>
  <c r="M26" i="230"/>
  <c r="N26" i="230" s="1"/>
  <c r="P26" i="230" s="1"/>
  <c r="M25" i="230"/>
  <c r="N25" i="230" s="1"/>
  <c r="P25" i="230" s="1"/>
  <c r="M24" i="230"/>
  <c r="N24" i="230" s="1"/>
  <c r="P24" i="230" s="1"/>
  <c r="M23" i="230"/>
  <c r="N23" i="230" s="1"/>
  <c r="P23" i="230" s="1"/>
  <c r="M22" i="230"/>
  <c r="N22" i="230" s="1"/>
  <c r="P22" i="230" s="1"/>
  <c r="M21" i="230"/>
  <c r="N21" i="230" s="1"/>
  <c r="P21" i="230" s="1"/>
  <c r="M20" i="230"/>
  <c r="N20" i="230" s="1"/>
  <c r="P20" i="230" s="1"/>
  <c r="M19" i="230"/>
  <c r="N19" i="230" s="1"/>
  <c r="P19" i="230" s="1"/>
  <c r="M18" i="230"/>
  <c r="N18" i="230" s="1"/>
  <c r="P18" i="230" s="1"/>
  <c r="F10" i="230"/>
  <c r="P49" i="231" l="1"/>
  <c r="G10" i="231" s="1"/>
  <c r="G11" i="231" s="1"/>
  <c r="P48" i="232"/>
  <c r="G10" i="232" s="1"/>
  <c r="G11" i="232" s="1"/>
  <c r="P48" i="230"/>
  <c r="G10" i="230" l="1"/>
  <c r="G11" i="230" s="1"/>
  <c r="M48" i="223"/>
  <c r="N48" i="223" s="1"/>
  <c r="P48" i="223" s="1"/>
  <c r="M47" i="223"/>
  <c r="N47" i="223" s="1"/>
  <c r="P47" i="223" s="1"/>
  <c r="M46" i="223"/>
  <c r="N46" i="223" s="1"/>
  <c r="P46" i="223" s="1"/>
  <c r="M45" i="223"/>
  <c r="N45" i="223" s="1"/>
  <c r="P45" i="223" s="1"/>
  <c r="M44" i="223"/>
  <c r="N44" i="223" s="1"/>
  <c r="P44" i="223" s="1"/>
  <c r="M43" i="223"/>
  <c r="N43" i="223" s="1"/>
  <c r="P43" i="223" s="1"/>
  <c r="M42" i="223"/>
  <c r="N42" i="223" s="1"/>
  <c r="P42" i="223" s="1"/>
  <c r="N41" i="223"/>
  <c r="P41" i="223" s="1"/>
  <c r="M40" i="223"/>
  <c r="N40" i="223" s="1"/>
  <c r="P40" i="223" s="1"/>
  <c r="M39" i="223"/>
  <c r="N39" i="223" s="1"/>
  <c r="P39" i="223" s="1"/>
  <c r="M38" i="223"/>
  <c r="N38" i="223" s="1"/>
  <c r="P38" i="223" s="1"/>
  <c r="M37" i="223"/>
  <c r="N37" i="223" s="1"/>
  <c r="P37" i="223" s="1"/>
  <c r="M36" i="223"/>
  <c r="N36" i="223" s="1"/>
  <c r="P36" i="223" s="1"/>
  <c r="M35" i="223"/>
  <c r="N35" i="223" s="1"/>
  <c r="P35" i="223" s="1"/>
  <c r="M34" i="223"/>
  <c r="N34" i="223" s="1"/>
  <c r="P34" i="223" s="1"/>
  <c r="M33" i="223"/>
  <c r="N33" i="223" s="1"/>
  <c r="P33" i="223" s="1"/>
  <c r="M32" i="223"/>
  <c r="N32" i="223" s="1"/>
  <c r="P32" i="223" s="1"/>
  <c r="M31" i="223"/>
  <c r="N31" i="223" s="1"/>
  <c r="P31" i="223" s="1"/>
  <c r="M30" i="223"/>
  <c r="N30" i="223" s="1"/>
  <c r="P30" i="223" s="1"/>
  <c r="M29" i="223"/>
  <c r="N29" i="223" s="1"/>
  <c r="P29" i="223" s="1"/>
  <c r="M28" i="223"/>
  <c r="N28" i="223" s="1"/>
  <c r="P28" i="223" s="1"/>
  <c r="M27" i="223"/>
  <c r="N27" i="223" s="1"/>
  <c r="P27" i="223" s="1"/>
  <c r="M26" i="223"/>
  <c r="N26" i="223" s="1"/>
  <c r="P26" i="223" s="1"/>
  <c r="M25" i="223"/>
  <c r="N25" i="223" s="1"/>
  <c r="P25" i="223" s="1"/>
  <c r="M24" i="223"/>
  <c r="N24" i="223" s="1"/>
  <c r="P24" i="223" s="1"/>
  <c r="M23" i="223"/>
  <c r="N23" i="223" s="1"/>
  <c r="P23" i="223" s="1"/>
  <c r="M22" i="223"/>
  <c r="N22" i="223" s="1"/>
  <c r="P22" i="223" s="1"/>
  <c r="M21" i="223"/>
  <c r="N21" i="223" s="1"/>
  <c r="P21" i="223" s="1"/>
  <c r="M20" i="223"/>
  <c r="N20" i="223" s="1"/>
  <c r="P20" i="223" s="1"/>
  <c r="M19" i="223"/>
  <c r="N19" i="223" s="1"/>
  <c r="P19" i="223" s="1"/>
  <c r="M18" i="223"/>
  <c r="N18" i="223" s="1"/>
  <c r="P18" i="223" s="1"/>
  <c r="F10" i="223"/>
  <c r="P49" i="223" l="1"/>
  <c r="G10" i="223" s="1"/>
  <c r="G11" i="223" s="1"/>
</calcChain>
</file>

<file path=xl/sharedStrings.xml><?xml version="1.0" encoding="utf-8"?>
<sst xmlns="http://schemas.openxmlformats.org/spreadsheetml/2006/main" count="4827" uniqueCount="216">
  <si>
    <t>Утверждаю</t>
  </si>
  <si>
    <t>Директор   ______________Хамов А.А.</t>
  </si>
  <si>
    <t xml:space="preserve">Форма по ОКУД </t>
  </si>
  <si>
    <t xml:space="preserve">  МЕНЮ-ТРЕБОВАНИЕ НА ВЫДАЧУ ПРОДУКТОВ ПИТАНИЯ  №____</t>
  </si>
  <si>
    <t xml:space="preserve">                                          Учреждение : МКОУ СОШ №2 г.п.Терек</t>
  </si>
  <si>
    <t>Коды категорий довольствующихся (группы)</t>
  </si>
  <si>
    <t>Суммарных категорий</t>
  </si>
  <si>
    <t>По плановой стоимости одного дня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</si>
  <si>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</si>
  <si>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</si>
  <si>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</si>
  <si>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Всего</t>
  </si>
  <si>
    <t>Продукты питания</t>
  </si>
  <si>
    <t>Наименование</t>
  </si>
  <si>
    <t>Количество продуктов питания, подлежащих закладке</t>
  </si>
  <si>
    <t>Завтрак</t>
  </si>
  <si>
    <t>Обед</t>
  </si>
  <si>
    <t>единица измерения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</si>
  <si>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</si>
  <si>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</si>
  <si>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</si>
  <si>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</si>
  <si>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Количество порций</t>
  </si>
  <si>
    <t>Выход-вес порций</t>
  </si>
  <si>
    <t>кг</t>
  </si>
  <si>
    <t>Ответственное лицо:   Карежева Х.Х.</t>
  </si>
  <si>
    <t>чай</t>
  </si>
  <si>
    <t>сахар</t>
  </si>
  <si>
    <t>мясо</t>
  </si>
  <si>
    <t>хлеб 0.7гр</t>
  </si>
  <si>
    <t>соль</t>
  </si>
  <si>
    <t>лук</t>
  </si>
  <si>
    <t>молоко</t>
  </si>
  <si>
    <t>повар</t>
  </si>
  <si>
    <t>рис</t>
  </si>
  <si>
    <t>гречка</t>
  </si>
  <si>
    <t>шт</t>
  </si>
  <si>
    <t>макароны</t>
  </si>
  <si>
    <t>картофель</t>
  </si>
  <si>
    <t>морковь</t>
  </si>
  <si>
    <t>томат</t>
  </si>
  <si>
    <t>количество присутствующих по факту</t>
  </si>
  <si>
    <t>Плановая стоимость одного дня                     руб.</t>
  </si>
  <si>
    <t>сметана</t>
  </si>
  <si>
    <t>Горячее питание</t>
  </si>
  <si>
    <t>слив масло</t>
  </si>
  <si>
    <t>пшено</t>
  </si>
  <si>
    <t>2020г</t>
  </si>
  <si>
    <t>мука</t>
  </si>
  <si>
    <t>раст масло</t>
  </si>
  <si>
    <t>рыба</t>
  </si>
  <si>
    <t>птица</t>
  </si>
  <si>
    <t>помидоры</t>
  </si>
  <si>
    <t>огурцы</t>
  </si>
  <si>
    <t>бананы</t>
  </si>
  <si>
    <t>яблоки</t>
  </si>
  <si>
    <t>мандарины</t>
  </si>
  <si>
    <t>Итого</t>
  </si>
  <si>
    <t>Карежева Х,Х</t>
  </si>
  <si>
    <t>Хлеб</t>
  </si>
  <si>
    <t>Медсестра</t>
  </si>
  <si>
    <t>Маккофе</t>
  </si>
  <si>
    <t>Чай с лимоном</t>
  </si>
  <si>
    <t>Лимон</t>
  </si>
  <si>
    <t>Бананы</t>
  </si>
  <si>
    <t>Какао на молоке</t>
  </si>
  <si>
    <t>Макароны отварные</t>
  </si>
  <si>
    <t>Хлеб с маслом</t>
  </si>
  <si>
    <t>Банан</t>
  </si>
  <si>
    <t>Капуста</t>
  </si>
  <si>
    <t>Рыба тушенная с овощами</t>
  </si>
  <si>
    <t>Пюре картофельное</t>
  </si>
  <si>
    <t>Свекла</t>
  </si>
  <si>
    <t>Яблоки свежие</t>
  </si>
  <si>
    <t>Рис отварной</t>
  </si>
  <si>
    <t>Яблоки</t>
  </si>
  <si>
    <t>Салат витаминный</t>
  </si>
  <si>
    <t>Хлеб с сыром</t>
  </si>
  <si>
    <t>Сыр голланд</t>
  </si>
  <si>
    <t>Мандарины</t>
  </si>
  <si>
    <t>Суфле мясное</t>
  </si>
  <si>
    <t>Чай с сах</t>
  </si>
  <si>
    <t>Груши</t>
  </si>
  <si>
    <t>Голубцы ленивые</t>
  </si>
  <si>
    <t>( 5 - 11 классы)</t>
  </si>
  <si>
    <t>№ п/п</t>
  </si>
  <si>
    <t>Винегрет</t>
  </si>
  <si>
    <t>Огурцы консерв</t>
  </si>
  <si>
    <t>Зелен горошек</t>
  </si>
  <si>
    <t>Печенье</t>
  </si>
  <si>
    <t>Бухгалтер</t>
  </si>
  <si>
    <t>( 1-4кл)</t>
  </si>
  <si>
    <t>Бефстроганов из гов</t>
  </si>
  <si>
    <t>Каша гречневая</t>
  </si>
  <si>
    <t>Помидоры</t>
  </si>
  <si>
    <t>Чай с сахаром</t>
  </si>
  <si>
    <t>Какао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</si>
  <si>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</si>
  <si>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</si>
  <si>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</si>
  <si>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</si>
  <si>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</si>
  <si>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_____________________________________</t>
  </si>
  <si>
    <t>_________________________</t>
  </si>
  <si>
    <t>( 5-11 классы)</t>
  </si>
  <si>
    <t>Запеканка творожная</t>
  </si>
  <si>
    <t>Яицо вареное</t>
  </si>
  <si>
    <t>Творог</t>
  </si>
  <si>
    <t>Яицо куриное</t>
  </si>
  <si>
    <t>Манка</t>
  </si>
  <si>
    <t>Кофейный напиток</t>
  </si>
  <si>
    <t>Пшено</t>
  </si>
  <si>
    <t>(5-11 классы)</t>
  </si>
  <si>
    <t>Каша пшенная с маслом</t>
  </si>
  <si>
    <t>Чай с сахаром и лимоном</t>
  </si>
  <si>
    <t>Макароны с сыром</t>
  </si>
  <si>
    <t>Яицо курин</t>
  </si>
  <si>
    <t>Каша манная с сахаром</t>
  </si>
  <si>
    <t>Мармеладки</t>
  </si>
  <si>
    <t>Шницель из гов с соусом</t>
  </si>
  <si>
    <t>Каша перловая</t>
  </si>
  <si>
    <t>Перловка</t>
  </si>
  <si>
    <t>01.10.2020г</t>
  </si>
  <si>
    <t>02.10.2020г</t>
  </si>
  <si>
    <t>Нектарин</t>
  </si>
  <si>
    <t>Яицо варен</t>
  </si>
  <si>
    <t>03.10.2020г</t>
  </si>
  <si>
    <t>05.10.2020г</t>
  </si>
  <si>
    <t>06.10.2020г</t>
  </si>
  <si>
    <t>Шидакова Л</t>
  </si>
  <si>
    <t>08.10.2020г</t>
  </si>
  <si>
    <t>09.10.2020г</t>
  </si>
  <si>
    <t>Хлеб с маслом и сыром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</si>
  <si>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</si>
  <si>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</si>
  <si>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</si>
  <si>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</si>
  <si>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</si>
  <si>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</si>
  <si>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13.10.2020г</t>
  </si>
  <si>
    <t>14.10.2020г</t>
  </si>
  <si>
    <t>Салат ,,Мазайка"</t>
  </si>
  <si>
    <t>Яицо</t>
  </si>
  <si>
    <t>Сыр голландский</t>
  </si>
  <si>
    <t xml:space="preserve">Макароны с сыром </t>
  </si>
  <si>
    <t>Каша рисовая с сахаром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</si>
  <si>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</si>
  <si>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</si>
  <si>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</si>
  <si>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</si>
  <si>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</si>
  <si>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</si>
  <si>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15.10.2020г</t>
  </si>
  <si>
    <t>Салат из свеж овощей</t>
  </si>
  <si>
    <t>Котлеты куринные со смет соусом</t>
  </si>
  <si>
    <t xml:space="preserve">Каша пшенная </t>
  </si>
  <si>
    <t>Чай с молоком</t>
  </si>
  <si>
    <t>16.10.2020г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</si>
  <si>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</si>
  <si>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</si>
  <si>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</si>
  <si>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</si>
  <si>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</si>
  <si>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</si>
  <si>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</si>
  <si>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20.10.2020г</t>
  </si>
  <si>
    <t>Соус по домашнему</t>
  </si>
  <si>
    <t>Помидоры,огурцы свежие</t>
  </si>
  <si>
    <t>21.10.2020г</t>
  </si>
  <si>
    <t>22.10.2020г</t>
  </si>
  <si>
    <t>23.10.2020г</t>
  </si>
  <si>
    <t>Огурц консерв</t>
  </si>
  <si>
    <t>маккофе</t>
  </si>
  <si>
    <t>Масло сливочное</t>
  </si>
  <si>
    <t>Мармелад " Бонди "</t>
  </si>
  <si>
    <t>Марм " бонди"</t>
  </si>
  <si>
    <t>Яица вареные</t>
  </si>
  <si>
    <t>Каша гречневая с маслом</t>
  </si>
  <si>
    <t>Биточки из гов с соусом</t>
  </si>
  <si>
    <t>24.10.2020г</t>
  </si>
  <si>
    <t>Помид огурцы свеж</t>
  </si>
  <si>
    <t>Печенье с маслом</t>
  </si>
  <si>
    <t>Гонибова Э.К.</t>
  </si>
  <si>
    <t>МКОУ СОШ с.п.В -АКБАШ</t>
  </si>
  <si>
    <t>Хлеб пшеничный</t>
  </si>
  <si>
    <t>Хлеб пшеничн</t>
  </si>
  <si>
    <t>200гр</t>
  </si>
  <si>
    <t>Яйцо отварное</t>
  </si>
  <si>
    <t xml:space="preserve">Яйцо </t>
  </si>
  <si>
    <t>1шт</t>
  </si>
  <si>
    <t>Соль йодиров.</t>
  </si>
  <si>
    <t>Тарканова М.В.</t>
  </si>
  <si>
    <t>чай с сахаром</t>
  </si>
  <si>
    <t>Учреждение:</t>
  </si>
  <si>
    <t xml:space="preserve">Чай </t>
  </si>
  <si>
    <t>Директор________</t>
  </si>
  <si>
    <t>ОВЗ 5-11</t>
  </si>
  <si>
    <t>150гр</t>
  </si>
  <si>
    <t>масло сливоч</t>
  </si>
  <si>
    <t>хлеб</t>
  </si>
  <si>
    <t>50гр</t>
  </si>
  <si>
    <t xml:space="preserve">каша пшенная </t>
  </si>
  <si>
    <t>тефтели из гов.</t>
  </si>
  <si>
    <t>макароны отварные</t>
  </si>
  <si>
    <t>05.02.2022год</t>
  </si>
  <si>
    <t>250гр</t>
  </si>
  <si>
    <t xml:space="preserve">хлеб </t>
  </si>
  <si>
    <t>суп молочный с пшенкой</t>
  </si>
  <si>
    <t>50/30/100</t>
  </si>
  <si>
    <t>ОВЗ 5-11кл</t>
  </si>
  <si>
    <t xml:space="preserve">                                          Учреждение : МКОУ СОШ им Х.Т.Карашаева с.п. В-Акбаш</t>
  </si>
  <si>
    <t>40гр</t>
  </si>
  <si>
    <t>яйцо</t>
  </si>
  <si>
    <t>филе кур</t>
  </si>
  <si>
    <t>котлеты из курин.филе с кашей гречневой</t>
  </si>
  <si>
    <t>10.09.2025год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</si>
</sst>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2" fontId="2" fillId="0" borderId="1" xfId="0" applyNumberFormat="1" applyFont="1" applyBorder="1"/>
    <xf numFmtId="1" fontId="2" fillId="0" borderId="1" xfId="0" applyNumberFormat="1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164" fontId="2" fillId="0" borderId="11" xfId="0" applyNumberFormat="1" applyFont="1" applyBorder="1"/>
    <xf numFmtId="0" fontId="2" fillId="0" borderId="12" xfId="0" applyFont="1" applyBorder="1"/>
    <xf numFmtId="0" fontId="2" fillId="0" borderId="5" xfId="0" applyFont="1" applyBorder="1"/>
    <xf numFmtId="164" fontId="2" fillId="0" borderId="1" xfId="0" applyNumberFormat="1" applyFont="1" applyBorder="1"/>
    <xf numFmtId="164" fontId="2" fillId="0" borderId="5" xfId="0" applyNumberFormat="1" applyFont="1" applyBorder="1"/>
    <xf numFmtId="2" fontId="2" fillId="0" borderId="5" xfId="0" applyNumberFormat="1" applyFont="1" applyBorder="1"/>
    <xf numFmtId="164" fontId="2" fillId="0" borderId="1" xfId="0" applyNumberFormat="1" applyFont="1" applyBorder="1" applyAlignment="1">
      <alignment textRotation="90"/>
    </xf>
    <xf numFmtId="2" fontId="2" fillId="0" borderId="5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/>
    <xf numFmtId="16" fontId="0" fillId="0" borderId="0" xfId="0" applyNumberFormat="1"/>
    <xf numFmtId="14" fontId="2" fillId="0" borderId="0" xfId="0" applyNumberFormat="1" applyFont="1"/>
    <xf numFmtId="0" fontId="3" fillId="0" borderId="0" xfId="0" applyFont="1"/>
    <xf numFmtId="0" fontId="4" fillId="0" borderId="0" xfId="0" applyFont="1"/>
    <xf numFmtId="164" fontId="2" fillId="0" borderId="1" xfId="0" applyNumberFormat="1" applyFont="1" applyBorder="1" applyAlignment="1">
      <alignment horizontal="center" textRotation="90" wrapText="1"/>
    </xf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wrapText="1"/>
    </xf>
    <xf numFmtId="0" fontId="2" fillId="0" borderId="15" xfId="0" applyFont="1" applyBorder="1"/>
    <xf numFmtId="0" fontId="0" fillId="0" borderId="16" xfId="0" applyBorder="1"/>
    <xf numFmtId="0" fontId="2" fillId="0" borderId="13" xfId="0" applyFont="1" applyBorder="1" applyAlignment="1"/>
    <xf numFmtId="0" fontId="0" fillId="0" borderId="17" xfId="0" applyBorder="1"/>
    <xf numFmtId="0" fontId="2" fillId="0" borderId="14" xfId="0" applyFont="1" applyBorder="1"/>
    <xf numFmtId="0" fontId="0" fillId="0" borderId="18" xfId="0" applyBorder="1"/>
    <xf numFmtId="0" fontId="2" fillId="0" borderId="19" xfId="0" applyFont="1" applyBorder="1"/>
    <xf numFmtId="0" fontId="2" fillId="0" borderId="21" xfId="0" applyFont="1" applyBorder="1"/>
    <xf numFmtId="0" fontId="0" fillId="0" borderId="4" xfId="0" applyBorder="1"/>
    <xf numFmtId="0" fontId="0" fillId="0" borderId="5" xfId="0" applyBorder="1" applyAlignment="1">
      <alignment wrapText="1"/>
    </xf>
    <xf numFmtId="165" fontId="2" fillId="0" borderId="1" xfId="0" applyNumberFormat="1" applyFont="1" applyBorder="1"/>
    <xf numFmtId="165" fontId="2" fillId="0" borderId="5" xfId="0" applyNumberFormat="1" applyFont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0" xfId="0" applyFont="1" applyFill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164" fontId="2" fillId="0" borderId="1" xfId="0" applyNumberFormat="1" applyFont="1" applyBorder="1" applyAlignment="1">
      <alignment horizontal="center" wrapText="1"/>
    </xf>
    <xf numFmtId="164" fontId="1" fillId="0" borderId="0" xfId="0" applyNumberFormat="1" applyFont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20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3" xfId="0" applyFont="1" applyBorder="1" applyAlignment="1">
      <alignment textRotation="90"/>
    </xf>
    <xf numFmtId="0" fontId="2" fillId="0" borderId="14" xfId="0" applyFont="1" applyBorder="1" applyAlignment="1"/>
    <xf numFmtId="0" fontId="2" fillId="0" borderId="4" xfId="0" applyFont="1" applyBorder="1" applyAlignment="1">
      <alignment textRotation="90" wrapText="1"/>
    </xf>
    <xf numFmtId="0" fontId="2" fillId="0" borderId="7" xfId="0" applyFont="1" applyBorder="1" applyAlignment="1">
      <alignment wrapText="1"/>
    </xf>
    <xf numFmtId="0" fontId="2" fillId="0" borderId="4" xfId="0" applyFont="1" applyBorder="1" applyAlignment="1">
      <alignment horizontal="center" textRotation="90" wrapText="1"/>
    </xf>
    <xf numFmtId="0" fontId="2" fillId="0" borderId="7" xfId="0" applyFont="1" applyBorder="1" applyAlignment="1">
      <alignment horizontal="center" wrapText="1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P48/H10</f>
        <v>58.839730000000003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21064.623340000002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43" t="s">
        <v>97</v>
      </c>
      <c r="E15" s="43" t="s">
        <v>98</v>
      </c>
      <c r="F15" s="43" t="s">
        <v>99</v>
      </c>
      <c r="G15" s="42" t="s">
        <v>100</v>
      </c>
      <c r="H15" s="42" t="s">
        <v>101</v>
      </c>
      <c r="I15" s="42" t="s">
        <v>75</v>
      </c>
      <c r="J15" s="42" t="s">
        <v>59</v>
      </c>
      <c r="K15" s="42"/>
      <c r="L15" s="42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>
        <v>0.08</v>
      </c>
      <c r="K19" s="14"/>
      <c r="L19" s="14"/>
      <c r="M19" s="15">
        <f t="shared" si="0"/>
        <v>0.08</v>
      </c>
      <c r="N19" s="15">
        <f>M19*H10</f>
        <v>28.64</v>
      </c>
      <c r="O19" s="5">
        <v>28.57</v>
      </c>
      <c r="P19" s="16">
        <f>N19*O19</f>
        <v>818.24480000000005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0.02</v>
      </c>
      <c r="I21" s="14"/>
      <c r="J21" s="14"/>
      <c r="K21" s="14"/>
      <c r="L21" s="14"/>
      <c r="M21" s="15">
        <f t="shared" si="0"/>
        <v>2.4E-2</v>
      </c>
      <c r="N21" s="15">
        <f>M21*H10</f>
        <v>8.5920000000000005</v>
      </c>
      <c r="O21" s="5">
        <v>55</v>
      </c>
      <c r="P21" s="16">
        <f t="shared" ref="P21:P27" si="1">N21*O21</f>
        <v>472.56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6.0000000000000001E-3</v>
      </c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6.0000000000000001E-3</v>
      </c>
      <c r="E23" s="14">
        <v>6.0000000000000001E-3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4.2960000000000003</v>
      </c>
      <c r="O23" s="5">
        <v>438.89</v>
      </c>
      <c r="P23" s="16">
        <f>N23*O23</f>
        <v>1885.47144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>
        <v>0.1</v>
      </c>
      <c r="I24" s="14"/>
      <c r="J24" s="14"/>
      <c r="K24" s="14"/>
      <c r="L24" s="14"/>
      <c r="M24" s="15">
        <f t="shared" si="0"/>
        <v>0.1</v>
      </c>
      <c r="N24" s="15">
        <f>M24*H10</f>
        <v>35.800000000000004</v>
      </c>
      <c r="O24" s="5">
        <v>47</v>
      </c>
      <c r="P24" s="16">
        <f t="shared" si="1"/>
        <v>1682.6000000000001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>
        <v>8.0000000000000002E-3</v>
      </c>
      <c r="F30" s="14"/>
      <c r="G30" s="14"/>
      <c r="H30" s="14"/>
      <c r="I30" s="14"/>
      <c r="J30" s="14"/>
      <c r="K30" s="14"/>
      <c r="L30" s="14"/>
      <c r="M30" s="15">
        <f t="shared" si="0"/>
        <v>1.8000000000000002E-2</v>
      </c>
      <c r="N30" s="15">
        <f>M30*H10</f>
        <v>6.4440000000000008</v>
      </c>
      <c r="O30" s="5">
        <v>115</v>
      </c>
      <c r="P30" s="16">
        <f t="shared" ref="P30:P45" si="2">N30*O30</f>
        <v>741.06000000000006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0.05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0.05</v>
      </c>
      <c r="N31" s="15">
        <f>M31*H10</f>
        <v>17.900000000000002</v>
      </c>
      <c r="O31" s="5">
        <v>18</v>
      </c>
      <c r="P31" s="16">
        <f t="shared" si="2"/>
        <v>322.20000000000005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0.01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0.01</v>
      </c>
      <c r="N32" s="15">
        <f>M32*H10</f>
        <v>3.58</v>
      </c>
      <c r="O32" s="5">
        <v>25</v>
      </c>
      <c r="P32" s="16">
        <f t="shared" si="2"/>
        <v>89.5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0.18</v>
      </c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64.44</v>
      </c>
      <c r="O33" s="5">
        <v>25</v>
      </c>
      <c r="P33" s="16">
        <f t="shared" si="2"/>
        <v>1611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>
        <v>6.0000000000000001E-3</v>
      </c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2.1480000000000001</v>
      </c>
      <c r="O35" s="5">
        <v>180</v>
      </c>
      <c r="P35" s="16">
        <f t="shared" si="2"/>
        <v>386.64000000000004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46.54</v>
      </c>
      <c r="O37" s="5">
        <v>150</v>
      </c>
      <c r="P37" s="16">
        <f t="shared" si="2"/>
        <v>6981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0.1</v>
      </c>
      <c r="G39" s="14"/>
      <c r="H39" s="14"/>
      <c r="I39" s="14"/>
      <c r="J39" s="14"/>
      <c r="K39" s="14"/>
      <c r="L39" s="14"/>
      <c r="M39" s="14">
        <f>F39</f>
        <v>0.1</v>
      </c>
      <c r="N39" s="14">
        <f>M39*H10</f>
        <v>35.800000000000004</v>
      </c>
      <c r="O39" s="14">
        <v>45</v>
      </c>
      <c r="P39" s="16">
        <f t="shared" si="2"/>
        <v>1611.0000000000002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>
        <v>0.1</v>
      </c>
      <c r="H40" s="14"/>
      <c r="I40" s="14"/>
      <c r="J40" s="14"/>
      <c r="K40" s="14"/>
      <c r="L40" s="14"/>
      <c r="M40" s="14">
        <f>G40</f>
        <v>0.1</v>
      </c>
      <c r="N40" s="14">
        <f>M40*H10</f>
        <v>35.800000000000004</v>
      </c>
      <c r="O40" s="14">
        <v>45</v>
      </c>
      <c r="P40" s="16">
        <f t="shared" si="2"/>
        <v>1611.0000000000002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>
        <v>4.0000000000000001E-3</v>
      </c>
      <c r="I46" s="14"/>
      <c r="J46" s="14"/>
      <c r="K46" s="14"/>
      <c r="L46" s="14"/>
      <c r="M46" s="14">
        <f>H46</f>
        <v>4.0000000000000001E-3</v>
      </c>
      <c r="N46" s="14">
        <f>M46*H10</f>
        <v>1.4319999999999999</v>
      </c>
      <c r="O46" s="14">
        <v>450</v>
      </c>
      <c r="P46" s="16">
        <f>O46*N46</f>
        <v>644.4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6" t="s">
        <v>57</v>
      </c>
      <c r="B48" s="117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21064.623340000002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58.80236</v>
      </c>
      <c r="H10" s="6">
        <v>355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20874.837800000001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51" t="s">
        <v>105</v>
      </c>
      <c r="E15" s="51" t="s">
        <v>101</v>
      </c>
      <c r="F15" s="51" t="s">
        <v>67</v>
      </c>
      <c r="G15" s="50" t="s">
        <v>79</v>
      </c>
      <c r="H15" s="50"/>
      <c r="I15" s="51"/>
      <c r="J15" s="50"/>
      <c r="K15" s="50"/>
      <c r="L15" s="50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35.5</v>
      </c>
      <c r="O19" s="5">
        <v>28.57</v>
      </c>
      <c r="P19" s="16">
        <f>N19*O19</f>
        <v>1014.235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3.5000000000000003E-2</v>
      </c>
      <c r="N21" s="15">
        <f>M21*H10</f>
        <v>12.425000000000001</v>
      </c>
      <c r="O21" s="5">
        <v>55</v>
      </c>
      <c r="P21" s="16">
        <f t="shared" ref="P21:P27" si="1">N21*O21</f>
        <v>683.375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0.35499999999999998</v>
      </c>
      <c r="O22" s="5">
        <v>12</v>
      </c>
      <c r="P22" s="16">
        <f t="shared" si="1"/>
        <v>4.26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8.9999999999999993E-3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2.4E-2</v>
      </c>
      <c r="N23" s="15">
        <f>M23*H10</f>
        <v>8.52</v>
      </c>
      <c r="O23" s="5">
        <v>438.89</v>
      </c>
      <c r="P23" s="16">
        <f>N23*O23</f>
        <v>3739.3427999999999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5.5E-2</v>
      </c>
      <c r="E24" s="14">
        <v>0.1</v>
      </c>
      <c r="F24" s="14"/>
      <c r="G24" s="14"/>
      <c r="H24" s="14"/>
      <c r="I24" s="14"/>
      <c r="J24" s="14"/>
      <c r="K24" s="14"/>
      <c r="L24" s="14"/>
      <c r="M24" s="15">
        <f t="shared" si="0"/>
        <v>0.155</v>
      </c>
      <c r="N24" s="15">
        <f>M24*H10</f>
        <v>55.024999999999999</v>
      </c>
      <c r="O24" s="5">
        <v>47</v>
      </c>
      <c r="P24" s="16">
        <f t="shared" si="1"/>
        <v>2586.1749999999997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17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3.5500000000000003</v>
      </c>
      <c r="O28" s="18">
        <v>35</v>
      </c>
      <c r="P28" s="16">
        <f>O28*N28</f>
        <v>124.25000000000001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3.5500000000000003</v>
      </c>
      <c r="O29" s="5">
        <v>24</v>
      </c>
      <c r="P29" s="16">
        <f>O29*N29</f>
        <v>85.2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6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3.5500000000000003</v>
      </c>
      <c r="O35" s="5">
        <v>180</v>
      </c>
      <c r="P35" s="16">
        <f t="shared" si="2"/>
        <v>639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/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79</v>
      </c>
      <c r="C43" s="14" t="s">
        <v>24</v>
      </c>
      <c r="D43" s="14"/>
      <c r="E43" s="14"/>
      <c r="F43" s="14"/>
      <c r="G43" s="14">
        <v>0.15</v>
      </c>
      <c r="H43" s="14"/>
      <c r="I43" s="14"/>
      <c r="J43" s="14"/>
      <c r="K43" s="14"/>
      <c r="L43" s="14"/>
      <c r="M43" s="14">
        <f>G43</f>
        <v>0.15</v>
      </c>
      <c r="N43" s="14">
        <f>M43*H10</f>
        <v>53.25</v>
      </c>
      <c r="O43" s="14">
        <v>120</v>
      </c>
      <c r="P43" s="16">
        <f t="shared" si="2"/>
        <v>6390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/>
      <c r="H45" s="14"/>
      <c r="I45" s="14"/>
      <c r="J45" s="14"/>
      <c r="K45" s="14"/>
      <c r="L45" s="14"/>
      <c r="M45" s="15">
        <f>I45</f>
        <v>0</v>
      </c>
      <c r="N45" s="15">
        <f>M45*H10</f>
        <v>0</v>
      </c>
      <c r="O45" s="14">
        <v>10</v>
      </c>
      <c r="P45" s="16">
        <f>O45*N45</f>
        <v>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0.14000000000000001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0.14000000000000001</v>
      </c>
      <c r="N46" s="14">
        <f>M46*H10</f>
        <v>49.7</v>
      </c>
      <c r="O46" s="14">
        <v>100</v>
      </c>
      <c r="P46" s="16">
        <f t="shared" si="2"/>
        <v>4970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>
        <v>4.0000000000000001E-3</v>
      </c>
      <c r="F47" s="14"/>
      <c r="G47" s="14"/>
      <c r="H47" s="14"/>
      <c r="I47" s="14"/>
      <c r="J47" s="14"/>
      <c r="K47" s="14"/>
      <c r="L47" s="14"/>
      <c r="M47" s="14">
        <f>E47</f>
        <v>4.0000000000000001E-3</v>
      </c>
      <c r="N47" s="14">
        <f>M47*H10</f>
        <v>1.42</v>
      </c>
      <c r="O47" s="14">
        <v>450</v>
      </c>
      <c r="P47" s="16">
        <f>O47*N47</f>
        <v>639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20874.837800000001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53" t="s">
        <v>125</v>
      </c>
      <c r="E15" s="53" t="s">
        <v>101</v>
      </c>
      <c r="F15" s="53" t="s">
        <v>67</v>
      </c>
      <c r="G15" s="53" t="s">
        <v>143</v>
      </c>
      <c r="H15" s="52"/>
      <c r="I15" s="52"/>
      <c r="J15" s="52"/>
      <c r="K15" s="52"/>
      <c r="L15" s="52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58.637050000000002</v>
      </c>
      <c r="H10" s="6">
        <v>348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20405.6934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55" t="s">
        <v>134</v>
      </c>
      <c r="E15" s="55" t="s">
        <v>62</v>
      </c>
      <c r="F15" s="55" t="s">
        <v>135</v>
      </c>
      <c r="G15" s="55" t="s">
        <v>118</v>
      </c>
      <c r="H15" s="54"/>
      <c r="I15" s="54"/>
      <c r="J15" s="54"/>
      <c r="K15" s="54"/>
      <c r="L15" s="54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38.28</v>
      </c>
      <c r="O18" s="16">
        <v>350</v>
      </c>
      <c r="P18" s="16">
        <f>N18*O18</f>
        <v>13398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27.84</v>
      </c>
      <c r="O19" s="5">
        <v>28.57</v>
      </c>
      <c r="P19" s="16">
        <f>N19*O19</f>
        <v>795.38880000000006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0.34800000000000003</v>
      </c>
      <c r="O20" s="5">
        <v>500</v>
      </c>
      <c r="P20" s="16">
        <f>N20*O20</f>
        <v>174.00000000000003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6.96</v>
      </c>
      <c r="O21" s="5">
        <v>55</v>
      </c>
      <c r="P21" s="16">
        <f t="shared" ref="P21:P27" si="1">N21*O21</f>
        <v>382.8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1.74</v>
      </c>
      <c r="O22" s="5">
        <v>12</v>
      </c>
      <c r="P22" s="16">
        <f t="shared" si="1"/>
        <v>20.88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20.88</v>
      </c>
      <c r="O25" s="5">
        <v>47</v>
      </c>
      <c r="P25" s="16">
        <f t="shared" si="1"/>
        <v>981.3599999999999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1.74</v>
      </c>
      <c r="O30" s="5">
        <v>115</v>
      </c>
      <c r="P30" s="16">
        <f t="shared" ref="P30:P45" si="2">N30*O30</f>
        <v>200.1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3.48</v>
      </c>
      <c r="O31" s="5">
        <v>15</v>
      </c>
      <c r="P31" s="16">
        <f t="shared" si="2"/>
        <v>52.2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8.7000000000000011</v>
      </c>
      <c r="O32" s="5">
        <v>25</v>
      </c>
      <c r="P32" s="16">
        <f t="shared" si="2"/>
        <v>217.50000000000003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1.74</v>
      </c>
      <c r="O34" s="5">
        <v>164.29</v>
      </c>
      <c r="P34" s="16">
        <f t="shared" si="2"/>
        <v>285.8646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2.7840000000000003</v>
      </c>
      <c r="O43" s="14">
        <v>150</v>
      </c>
      <c r="P43" s="16">
        <f t="shared" si="2"/>
        <v>417.6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348</v>
      </c>
      <c r="O45" s="14">
        <v>10</v>
      </c>
      <c r="P45" s="16">
        <f t="shared" si="2"/>
        <v>3480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6" t="s">
        <v>57</v>
      </c>
      <c r="B48" s="117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20405.6934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59.114539999999998</v>
      </c>
      <c r="H10" s="6">
        <v>245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14483.0623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75.75" customHeight="1" thickBot="1" x14ac:dyDescent="0.3">
      <c r="A15" s="33"/>
      <c r="B15" s="34"/>
      <c r="C15" s="119"/>
      <c r="D15" s="57" t="s">
        <v>137</v>
      </c>
      <c r="E15" s="57" t="s">
        <v>120</v>
      </c>
      <c r="F15" s="57" t="s">
        <v>62</v>
      </c>
      <c r="G15" s="57" t="s">
        <v>67</v>
      </c>
      <c r="H15" s="56" t="s">
        <v>78</v>
      </c>
      <c r="I15" s="57" t="s">
        <v>82</v>
      </c>
      <c r="J15" s="56"/>
      <c r="K15" s="56"/>
      <c r="L15" s="56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22.05</v>
      </c>
      <c r="O18" s="16">
        <v>350</v>
      </c>
      <c r="P18" s="16">
        <f>N18*O18</f>
        <v>7717.5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23.765000000000001</v>
      </c>
      <c r="O19" s="5">
        <v>28.57</v>
      </c>
      <c r="P19" s="16">
        <f>N19*O19</f>
        <v>678.96605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0.245</v>
      </c>
      <c r="O20" s="5">
        <v>500</v>
      </c>
      <c r="P20" s="16">
        <f>N20*O20</f>
        <v>122.5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4.165</v>
      </c>
      <c r="O21" s="5">
        <v>55</v>
      </c>
      <c r="P21" s="16">
        <f t="shared" ref="P21:P27" si="1">N21*O21</f>
        <v>229.07499999999999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0.98</v>
      </c>
      <c r="O22" s="5">
        <v>12</v>
      </c>
      <c r="P22" s="16">
        <f t="shared" si="1"/>
        <v>11.76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4.9000000000000004</v>
      </c>
      <c r="O23" s="5">
        <v>438.89</v>
      </c>
      <c r="P23" s="16">
        <f>N23*O23</f>
        <v>2150.5610000000001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4.165</v>
      </c>
      <c r="O24" s="5">
        <v>47</v>
      </c>
      <c r="P24" s="16">
        <f t="shared" si="1"/>
        <v>195.755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9.8000000000000007</v>
      </c>
      <c r="O30" s="5">
        <v>30</v>
      </c>
      <c r="P30" s="16">
        <f>O30*N30</f>
        <v>294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1.2250000000000001</v>
      </c>
      <c r="O31" s="5">
        <v>115</v>
      </c>
      <c r="P31" s="16">
        <f t="shared" ref="P31:P48" si="2">N31*O31</f>
        <v>140.875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2.2049999999999996</v>
      </c>
      <c r="O32" s="5">
        <v>18</v>
      </c>
      <c r="P32" s="16">
        <f t="shared" si="2"/>
        <v>39.689999999999991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1.2250000000000001</v>
      </c>
      <c r="O33" s="5">
        <v>25</v>
      </c>
      <c r="P33" s="16">
        <f t="shared" si="2"/>
        <v>30.625000000000004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1.2250000000000001</v>
      </c>
      <c r="O35" s="5">
        <v>164.29</v>
      </c>
      <c r="P35" s="16">
        <f t="shared" si="2"/>
        <v>201.25525000000002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3.1850000000000001</v>
      </c>
      <c r="O37" s="5">
        <v>400</v>
      </c>
      <c r="P37" s="16">
        <f t="shared" si="2"/>
        <v>1274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24.5</v>
      </c>
      <c r="O44" s="14">
        <v>45</v>
      </c>
      <c r="P44" s="16">
        <f>O44*N44</f>
        <v>1102.5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1.96</v>
      </c>
      <c r="O45" s="14">
        <v>150</v>
      </c>
      <c r="P45" s="16">
        <f t="shared" si="2"/>
        <v>294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6" t="s">
        <v>57</v>
      </c>
      <c r="B51" s="117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14483.0623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75.75" customHeight="1" thickBot="1" x14ac:dyDescent="0.3">
      <c r="A15" s="33"/>
      <c r="B15" s="34"/>
      <c r="C15" s="119"/>
      <c r="D15" s="59" t="s">
        <v>137</v>
      </c>
      <c r="E15" s="59" t="s">
        <v>66</v>
      </c>
      <c r="F15" s="59" t="s">
        <v>95</v>
      </c>
      <c r="G15" s="59" t="s">
        <v>59</v>
      </c>
      <c r="H15" s="58" t="s">
        <v>64</v>
      </c>
      <c r="I15" s="59"/>
      <c r="J15" s="58"/>
      <c r="K15" s="58"/>
      <c r="L15" s="58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16" t="s">
        <v>57</v>
      </c>
      <c r="B51" s="117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58.865849999999988</v>
      </c>
      <c r="H10" s="6">
        <v>359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21132.840149999996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61" t="s">
        <v>134</v>
      </c>
      <c r="E15" s="61" t="s">
        <v>62</v>
      </c>
      <c r="F15" s="61" t="s">
        <v>135</v>
      </c>
      <c r="G15" s="61" t="s">
        <v>118</v>
      </c>
      <c r="H15" s="60"/>
      <c r="I15" s="60"/>
      <c r="J15" s="60"/>
      <c r="K15" s="60"/>
      <c r="L15" s="60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39.49</v>
      </c>
      <c r="O18" s="16">
        <v>350</v>
      </c>
      <c r="P18" s="16">
        <f>N18*O18</f>
        <v>13821.5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28.72</v>
      </c>
      <c r="O19" s="5">
        <v>31.43</v>
      </c>
      <c r="P19" s="16">
        <f>N19*O19</f>
        <v>902.66959999999995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0.35899999999999999</v>
      </c>
      <c r="O20" s="5">
        <v>500</v>
      </c>
      <c r="P20" s="16">
        <f>N20*O20</f>
        <v>179.5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7.18</v>
      </c>
      <c r="O21" s="5">
        <v>55</v>
      </c>
      <c r="P21" s="16">
        <f t="shared" ref="P21:P27" si="1">N21*O21</f>
        <v>394.9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1.7949999999999999</v>
      </c>
      <c r="O22" s="5">
        <v>12</v>
      </c>
      <c r="P22" s="16">
        <f t="shared" si="1"/>
        <v>21.54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21.54</v>
      </c>
      <c r="O25" s="5">
        <v>47</v>
      </c>
      <c r="P25" s="16">
        <f t="shared" si="1"/>
        <v>1012.38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1.7949999999999999</v>
      </c>
      <c r="O30" s="5">
        <v>115</v>
      </c>
      <c r="P30" s="16">
        <f t="shared" ref="P30:P45" si="2">N30*O30</f>
        <v>206.42499999999998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3.59</v>
      </c>
      <c r="O31" s="5">
        <v>15</v>
      </c>
      <c r="P31" s="16">
        <f t="shared" si="2"/>
        <v>53.849999999999994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8.9749999999999996</v>
      </c>
      <c r="O32" s="5">
        <v>25</v>
      </c>
      <c r="P32" s="16">
        <f t="shared" si="2"/>
        <v>224.375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1.7949999999999999</v>
      </c>
      <c r="O34" s="5">
        <v>164.29</v>
      </c>
      <c r="P34" s="16">
        <f t="shared" si="2"/>
        <v>294.90054999999995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2.8719999999999999</v>
      </c>
      <c r="O43" s="14">
        <v>150</v>
      </c>
      <c r="P43" s="16">
        <f t="shared" si="2"/>
        <v>430.79999999999995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359</v>
      </c>
      <c r="O45" s="14">
        <v>10</v>
      </c>
      <c r="P45" s="16">
        <f t="shared" si="2"/>
        <v>3590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6" t="s">
        <v>57</v>
      </c>
      <c r="B48" s="117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21132.840149999996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P47/H10</f>
        <v>58.920072409972292</v>
      </c>
      <c r="H10" s="6">
        <v>361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21270.146139999997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63" t="s">
        <v>92</v>
      </c>
      <c r="E15" s="63" t="s">
        <v>93</v>
      </c>
      <c r="F15" s="63" t="s">
        <v>141</v>
      </c>
      <c r="G15" s="62" t="s">
        <v>59</v>
      </c>
      <c r="H15" s="62" t="s">
        <v>95</v>
      </c>
      <c r="I15" s="62" t="s">
        <v>75</v>
      </c>
      <c r="J15" s="62"/>
      <c r="K15" s="62"/>
      <c r="L15" s="62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36.1</v>
      </c>
      <c r="O18" s="16">
        <v>350</v>
      </c>
      <c r="P18" s="16">
        <f>N18*O18</f>
        <v>12635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28.88</v>
      </c>
      <c r="O19" s="5">
        <v>31.43</v>
      </c>
      <c r="P19" s="16">
        <f>N19*O19</f>
        <v>907.69839999999999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0.36099999999999999</v>
      </c>
      <c r="O20" s="5">
        <v>500</v>
      </c>
      <c r="P20" s="16">
        <f>N20*O20</f>
        <v>180.5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5.415</v>
      </c>
      <c r="O21" s="5">
        <v>55</v>
      </c>
      <c r="P21" s="16">
        <f t="shared" ref="P21:P27" si="1">N21*O21</f>
        <v>297.82499999999999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0.01</v>
      </c>
      <c r="N22" s="15">
        <f>M22*H10</f>
        <v>3.61</v>
      </c>
      <c r="O22" s="5">
        <v>12</v>
      </c>
      <c r="P22" s="16">
        <f t="shared" si="1"/>
        <v>43.32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2.1659999999999999</v>
      </c>
      <c r="O23" s="5">
        <v>438.89</v>
      </c>
      <c r="P23" s="16">
        <f>N23*O23</f>
        <v>950.63573999999994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0.03</v>
      </c>
      <c r="N24" s="15">
        <f>M24*H10</f>
        <v>10.83</v>
      </c>
      <c r="O24" s="5">
        <v>47</v>
      </c>
      <c r="P24" s="16">
        <f t="shared" si="1"/>
        <v>509.01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18.05</v>
      </c>
      <c r="O26" s="5">
        <v>75</v>
      </c>
      <c r="P26" s="16">
        <f t="shared" si="1"/>
        <v>1353.75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1.083</v>
      </c>
      <c r="O29" s="5">
        <v>24</v>
      </c>
      <c r="P29" s="16">
        <f>O29*N29</f>
        <v>25.991999999999997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>
        <v>6.0000000000000001E-3</v>
      </c>
      <c r="G30" s="14"/>
      <c r="H30" s="14"/>
      <c r="I30" s="14"/>
      <c r="J30" s="14"/>
      <c r="K30" s="14"/>
      <c r="L30" s="14"/>
      <c r="M30" s="15">
        <f t="shared" si="0"/>
        <v>6.0000000000000001E-3</v>
      </c>
      <c r="N30" s="15">
        <f>M30*H10</f>
        <v>2.1659999999999999</v>
      </c>
      <c r="O30" s="5">
        <v>115</v>
      </c>
      <c r="P30" s="16">
        <f t="shared" ref="P30:P45" si="2">N30*O30</f>
        <v>249.09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1.8049999999999999</v>
      </c>
      <c r="O31" s="5">
        <v>18</v>
      </c>
      <c r="P31" s="16">
        <f t="shared" si="2"/>
        <v>32.49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>
        <v>3.7999999999999999E-2</v>
      </c>
      <c r="G32" s="14"/>
      <c r="H32" s="14"/>
      <c r="I32" s="14"/>
      <c r="J32" s="14"/>
      <c r="K32" s="14"/>
      <c r="L32" s="14"/>
      <c r="M32" s="15">
        <f t="shared" si="0"/>
        <v>4.2999999999999997E-2</v>
      </c>
      <c r="N32" s="15">
        <f>M32*H10</f>
        <v>15.522999999999998</v>
      </c>
      <c r="O32" s="5">
        <v>25</v>
      </c>
      <c r="P32" s="16">
        <f t="shared" si="2"/>
        <v>388.07499999999993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0.08</v>
      </c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28.88</v>
      </c>
      <c r="O33" s="5">
        <v>25</v>
      </c>
      <c r="P33" s="16">
        <f t="shared" si="2"/>
        <v>722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3.61</v>
      </c>
      <c r="O35" s="5">
        <v>180</v>
      </c>
      <c r="P35" s="16">
        <f t="shared" si="2"/>
        <v>649.79999999999995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</v>
      </c>
      <c r="J42" s="14"/>
      <c r="K42" s="14"/>
      <c r="L42" s="14"/>
      <c r="M42" s="14">
        <f>I42</f>
        <v>0.1</v>
      </c>
      <c r="N42" s="14">
        <f>M42*H10</f>
        <v>36.1</v>
      </c>
      <c r="O42" s="14">
        <v>45</v>
      </c>
      <c r="P42" s="16">
        <f t="shared" si="2"/>
        <v>1624.5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>
        <v>1.0999999999999999E-2</v>
      </c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88</v>
      </c>
      <c r="C46" s="14" t="s">
        <v>24</v>
      </c>
      <c r="D46" s="14"/>
      <c r="E46" s="14"/>
      <c r="F46" s="14">
        <v>0.01</v>
      </c>
      <c r="G46" s="14"/>
      <c r="H46" s="14"/>
      <c r="I46" s="14"/>
      <c r="J46" s="14"/>
      <c r="K46" s="14"/>
      <c r="L46" s="14"/>
      <c r="M46" s="14">
        <f>F46</f>
        <v>0.01</v>
      </c>
      <c r="N46" s="14">
        <f>M46*H10</f>
        <v>3.61</v>
      </c>
      <c r="O46" s="14">
        <v>86</v>
      </c>
      <c r="P46" s="5">
        <f>O46*N46</f>
        <v>310.45999999999998</v>
      </c>
    </row>
    <row r="47" spans="1:18" ht="15.75" x14ac:dyDescent="0.25">
      <c r="A47" s="116" t="s">
        <v>57</v>
      </c>
      <c r="B47" s="117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21270.146139999997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0" spans="2:16" ht="15.75" x14ac:dyDescent="0.25">
      <c r="B50" s="64" t="s">
        <v>90</v>
      </c>
    </row>
    <row r="54" spans="2:16" ht="15.75" x14ac:dyDescent="0.25">
      <c r="B54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63" t="s">
        <v>125</v>
      </c>
      <c r="E15" s="63" t="s">
        <v>101</v>
      </c>
      <c r="F15" s="63" t="s">
        <v>67</v>
      </c>
      <c r="G15" s="63" t="s">
        <v>143</v>
      </c>
      <c r="H15" s="62"/>
      <c r="I15" s="62"/>
      <c r="J15" s="62"/>
      <c r="K15" s="62"/>
      <c r="L15" s="62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t="s">
        <v>90</v>
      </c>
      <c r="C51" t="s">
        <v>102</v>
      </c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60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13.81306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469.64404000000002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66" t="s">
        <v>144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1.7000000000000002</v>
      </c>
      <c r="O19" s="5">
        <v>28.57</v>
      </c>
      <c r="P19" s="16">
        <f>N19*O19</f>
        <v>48.569000000000003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4.0000000000000001E-3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4.0000000000000001E-3</v>
      </c>
      <c r="N23" s="15">
        <f>M23*H10</f>
        <v>0.13600000000000001</v>
      </c>
      <c r="O23" s="5">
        <v>438.89</v>
      </c>
      <c r="P23" s="16">
        <f>N23*O23</f>
        <v>59.689040000000006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0.04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1.36</v>
      </c>
      <c r="O27" s="5">
        <v>32</v>
      </c>
      <c r="P27" s="16">
        <f t="shared" si="1"/>
        <v>43.52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0.02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0.02</v>
      </c>
      <c r="N36" s="15">
        <f>M36*H10</f>
        <v>0.68</v>
      </c>
      <c r="O36" s="5">
        <v>400</v>
      </c>
      <c r="P36" s="16">
        <f t="shared" si="2"/>
        <v>272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469.64404000000002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13.805720000000001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455.58876000000004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103.5" customHeight="1" thickBot="1" x14ac:dyDescent="0.3">
      <c r="A15" s="33"/>
      <c r="B15" s="34"/>
      <c r="C15" s="119"/>
      <c r="D15" s="66" t="s">
        <v>145</v>
      </c>
      <c r="E15" s="66" t="s">
        <v>81</v>
      </c>
      <c r="F15" s="66" t="s">
        <v>59</v>
      </c>
      <c r="G15" s="65"/>
      <c r="H15" s="65"/>
      <c r="I15" s="65"/>
      <c r="J15" s="65"/>
      <c r="K15" s="65"/>
      <c r="L15" s="65"/>
      <c r="M15" s="121"/>
      <c r="N15" s="123"/>
      <c r="O15" s="104"/>
      <c r="P15" s="106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0.82500000000000007</v>
      </c>
      <c r="O21" s="5">
        <v>55</v>
      </c>
      <c r="P21" s="16">
        <f t="shared" ref="P21:P27" si="1">N21*O21</f>
        <v>45.375000000000007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0.26400000000000001</v>
      </c>
      <c r="O23" s="5">
        <v>438.89</v>
      </c>
      <c r="P23" s="16">
        <f>N23*O23</f>
        <v>115.86696000000001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0.09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2.9699999999999998</v>
      </c>
      <c r="O24" s="5">
        <v>47</v>
      </c>
      <c r="P24" s="16">
        <f t="shared" si="1"/>
        <v>139.58999999999997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9" t="s">
        <v>57</v>
      </c>
      <c r="B47" s="12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455.58876000000004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58.578748305084744</v>
      </c>
      <c r="H10" s="6">
        <v>354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20736.876899999999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43" t="s">
        <v>105</v>
      </c>
      <c r="E15" s="43" t="s">
        <v>106</v>
      </c>
      <c r="F15" s="43" t="s">
        <v>132</v>
      </c>
      <c r="G15" s="43" t="s">
        <v>110</v>
      </c>
      <c r="H15" s="55" t="s">
        <v>124</v>
      </c>
      <c r="I15" s="43"/>
      <c r="J15" s="42"/>
      <c r="K15" s="42"/>
      <c r="L15" s="42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28.32</v>
      </c>
      <c r="O19" s="5">
        <v>28.57</v>
      </c>
      <c r="P19" s="16">
        <f>N19*O19</f>
        <v>809.10239999999999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/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5.31</v>
      </c>
      <c r="O21" s="5">
        <v>55</v>
      </c>
      <c r="P21" s="16">
        <f t="shared" ref="P21:P27" si="1">N21*O21</f>
        <v>292.04999999999995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0.35399999999999998</v>
      </c>
      <c r="O22" s="5">
        <v>12</v>
      </c>
      <c r="P22" s="16">
        <f t="shared" si="1"/>
        <v>4.2479999999999993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2.5000000000000001E-2</v>
      </c>
      <c r="N23" s="15">
        <f>M23*H10</f>
        <v>8.85</v>
      </c>
      <c r="O23" s="5">
        <v>438.89</v>
      </c>
      <c r="P23" s="16">
        <f>N23*O23</f>
        <v>3884.1764999999996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7.0000000000000007E-2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7.0000000000000007E-2</v>
      </c>
      <c r="N24" s="15">
        <f>M24*H10</f>
        <v>24.78</v>
      </c>
      <c r="O24" s="5">
        <v>47</v>
      </c>
      <c r="P24" s="16">
        <f t="shared" si="1"/>
        <v>1164.6600000000001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3.54</v>
      </c>
      <c r="O28" s="18">
        <v>32</v>
      </c>
      <c r="P28" s="16">
        <f>O28*N28</f>
        <v>113.28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1.77</v>
      </c>
      <c r="O29" s="5">
        <v>24</v>
      </c>
      <c r="P29" s="16">
        <f>O29*N29</f>
        <v>42.480000000000004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8.0000000000000002E-3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2.8319999999999999</v>
      </c>
      <c r="O30" s="5">
        <v>115</v>
      </c>
      <c r="P30" s="16">
        <f t="shared" ref="P30:P46" si="2">N30*O30</f>
        <v>325.68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3.54</v>
      </c>
      <c r="O35" s="5">
        <v>180</v>
      </c>
      <c r="P35" s="16">
        <f t="shared" si="2"/>
        <v>637.20000000000005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354</v>
      </c>
      <c r="O38" s="5">
        <v>10</v>
      </c>
      <c r="P38" s="16">
        <f t="shared" si="2"/>
        <v>3540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v>356</v>
      </c>
      <c r="O41" s="14">
        <v>6</v>
      </c>
      <c r="P41" s="39">
        <f t="shared" si="2"/>
        <v>2136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124</v>
      </c>
      <c r="C45" s="14" t="s">
        <v>36</v>
      </c>
      <c r="D45" s="14"/>
      <c r="E45" s="14"/>
      <c r="F45" s="14"/>
      <c r="G45" s="14"/>
      <c r="H45" s="14">
        <v>0.1</v>
      </c>
      <c r="I45" s="14"/>
      <c r="J45" s="14"/>
      <c r="K45" s="14"/>
      <c r="L45" s="14"/>
      <c r="M45" s="15">
        <f>H45</f>
        <v>0.1</v>
      </c>
      <c r="N45" s="15">
        <f>M45*H10</f>
        <v>35.4</v>
      </c>
      <c r="O45" s="14">
        <v>100</v>
      </c>
      <c r="P45" s="16">
        <f>O45*N45</f>
        <v>3540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0.12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0.12</v>
      </c>
      <c r="N46" s="14">
        <f>M46*H10</f>
        <v>42.48</v>
      </c>
      <c r="O46" s="14">
        <v>100</v>
      </c>
      <c r="P46" s="16">
        <f t="shared" si="2"/>
        <v>4248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H47</f>
        <v>0</v>
      </c>
      <c r="N47" s="14">
        <f>M47*H10</f>
        <v>0</v>
      </c>
      <c r="O47" s="14">
        <v>450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20736.876899999999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13.95834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460.62522000000001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66" t="s">
        <v>146</v>
      </c>
      <c r="E15" s="66" t="s">
        <v>114</v>
      </c>
      <c r="F15" s="66" t="s">
        <v>147</v>
      </c>
      <c r="G15" s="66"/>
      <c r="H15" s="65"/>
      <c r="I15" s="65"/>
      <c r="J15" s="65"/>
      <c r="K15" s="65"/>
      <c r="L15" s="65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28.57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6.0000000000000001E-3</v>
      </c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0.19800000000000001</v>
      </c>
      <c r="O23" s="5">
        <v>438.89</v>
      </c>
      <c r="P23" s="16">
        <f>N23*O23</f>
        <v>86.900220000000004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460.62522000000001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66" t="s">
        <v>125</v>
      </c>
      <c r="E15" s="66" t="s">
        <v>61</v>
      </c>
      <c r="F15" s="66" t="s">
        <v>67</v>
      </c>
      <c r="G15" s="66"/>
      <c r="H15" s="65"/>
      <c r="I15" s="65"/>
      <c r="J15" s="65"/>
      <c r="K15" s="65"/>
      <c r="L15" s="65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13.705150000000001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465.97510000000005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66" t="s">
        <v>149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2.72</v>
      </c>
      <c r="O19" s="5">
        <v>28.57</v>
      </c>
      <c r="P19" s="16">
        <f>N19*O19</f>
        <v>77.710400000000007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1.2E-2</v>
      </c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0.40800000000000003</v>
      </c>
      <c r="O23" s="5">
        <v>438.89</v>
      </c>
      <c r="P23" s="16">
        <f>N23*O23</f>
        <v>179.06712000000002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0.01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0.01</v>
      </c>
      <c r="N27" s="15">
        <f>M27*H10</f>
        <v>0.34</v>
      </c>
      <c r="O27" s="5">
        <v>32</v>
      </c>
      <c r="P27" s="16">
        <f t="shared" si="1"/>
        <v>10.88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0.17</v>
      </c>
      <c r="O31" s="5">
        <v>18</v>
      </c>
      <c r="P31" s="16">
        <f t="shared" si="2"/>
        <v>3.06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0.17</v>
      </c>
      <c r="O32" s="5">
        <v>25</v>
      </c>
      <c r="P32" s="16">
        <f t="shared" si="2"/>
        <v>4.25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0.08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2.72</v>
      </c>
      <c r="O33" s="5">
        <v>25</v>
      </c>
      <c r="P33" s="16">
        <f t="shared" si="2"/>
        <v>68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3.0000000000000001E-3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3.0000000000000001E-3</v>
      </c>
      <c r="N34" s="15">
        <f>M34*H10</f>
        <v>0.10200000000000001</v>
      </c>
      <c r="O34" s="5">
        <v>164.29</v>
      </c>
      <c r="P34" s="16">
        <f t="shared" si="2"/>
        <v>16.757580000000001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0.34</v>
      </c>
      <c r="O35" s="5">
        <v>180</v>
      </c>
      <c r="P35" s="16">
        <f t="shared" si="2"/>
        <v>61.2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465.97510000000005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25.082670000000007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852.81078000000025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66" t="s">
        <v>150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1.7000000000000002</v>
      </c>
      <c r="O18" s="16">
        <v>350</v>
      </c>
      <c r="P18" s="16">
        <f>N18*O18</f>
        <v>595.00000000000011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6.8999999999999992E-2</v>
      </c>
      <c r="N19" s="15">
        <f>M19*H10</f>
        <v>2.3459999999999996</v>
      </c>
      <c r="O19" s="5">
        <v>31.43</v>
      </c>
      <c r="P19" s="16">
        <f>N19*O19</f>
        <v>73.734779999999986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0.10200000000000001</v>
      </c>
      <c r="O22" s="5">
        <v>12</v>
      </c>
      <c r="P22" s="16">
        <f t="shared" si="1"/>
        <v>1.2240000000000002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0.10200000000000001</v>
      </c>
      <c r="O30" s="5">
        <v>115</v>
      </c>
      <c r="P30" s="16">
        <f t="shared" ref="P30:P45" si="2">N30*O30</f>
        <v>11.73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0.20400000000000001</v>
      </c>
      <c r="O31" s="5">
        <v>18</v>
      </c>
      <c r="P31" s="16">
        <f t="shared" si="2"/>
        <v>3.6720000000000002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852.81078000000025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24.9251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847.45339999999999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66" t="s">
        <v>105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2.3800000000000003</v>
      </c>
      <c r="O19" s="5">
        <v>31.43</v>
      </c>
      <c r="P19" s="16">
        <f>N19*O19</f>
        <v>74.803400000000011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0.85000000000000009</v>
      </c>
      <c r="O21" s="5">
        <v>55</v>
      </c>
      <c r="P21" s="16">
        <f t="shared" ref="P21:P27" si="1">N21*O21</f>
        <v>46.750000000000007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0.34</v>
      </c>
      <c r="O28" s="18">
        <v>35</v>
      </c>
      <c r="P28" s="16">
        <f>O28*N28</f>
        <v>11.9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0.17</v>
      </c>
      <c r="O35" s="5">
        <v>180</v>
      </c>
      <c r="P35" s="16">
        <f t="shared" si="2"/>
        <v>30.6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>
        <v>0.1</v>
      </c>
      <c r="E45" s="14"/>
      <c r="F45" s="14"/>
      <c r="G45" s="14"/>
      <c r="H45" s="14"/>
      <c r="I45" s="14"/>
      <c r="J45" s="14"/>
      <c r="K45" s="14"/>
      <c r="L45" s="14"/>
      <c r="M45" s="14">
        <f>D45</f>
        <v>0.1</v>
      </c>
      <c r="N45" s="14">
        <f>M45*H10</f>
        <v>3.4000000000000004</v>
      </c>
      <c r="O45" s="14">
        <v>160</v>
      </c>
      <c r="P45" s="16">
        <f t="shared" si="2"/>
        <v>544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847.45339999999999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25.02835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850.96389999999997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66" t="s">
        <v>117</v>
      </c>
      <c r="E15" s="66" t="s">
        <v>95</v>
      </c>
      <c r="F15" s="66" t="s">
        <v>59</v>
      </c>
      <c r="G15" s="66" t="s">
        <v>75</v>
      </c>
      <c r="H15" s="65"/>
      <c r="I15" s="65"/>
      <c r="J15" s="65"/>
      <c r="K15" s="65"/>
      <c r="L15" s="65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1.02</v>
      </c>
      <c r="O21" s="5">
        <v>55</v>
      </c>
      <c r="P21" s="16">
        <f t="shared" ref="P21:P27" si="1">N21*O21</f>
        <v>56.1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3.4000000000000002E-2</v>
      </c>
      <c r="O22" s="5">
        <v>12</v>
      </c>
      <c r="P22" s="16">
        <f t="shared" si="1"/>
        <v>0.40800000000000003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0.05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0.05</v>
      </c>
      <c r="N28" s="15">
        <f>M28*H10</f>
        <v>1.7000000000000002</v>
      </c>
      <c r="O28" s="18">
        <v>35</v>
      </c>
      <c r="P28" s="16">
        <f>O28*N28</f>
        <v>59.500000000000007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0.13</v>
      </c>
      <c r="H42" s="14"/>
      <c r="I42" s="14"/>
      <c r="J42" s="14"/>
      <c r="K42" s="14"/>
      <c r="L42" s="14"/>
      <c r="M42" s="14">
        <f>G42</f>
        <v>0.13</v>
      </c>
      <c r="N42" s="14">
        <f>M42*H10</f>
        <v>4.42</v>
      </c>
      <c r="O42" s="14">
        <v>35</v>
      </c>
      <c r="P42" s="16">
        <f t="shared" si="2"/>
        <v>154.69999999999999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0.27200000000000002</v>
      </c>
      <c r="O43" s="14">
        <v>150</v>
      </c>
      <c r="P43" s="16">
        <f t="shared" si="2"/>
        <v>40.800000000000004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850.96389999999997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58.691385864022664</v>
      </c>
      <c r="H10" s="6">
        <v>353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20718.059209999999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68" t="s">
        <v>70</v>
      </c>
      <c r="E15" s="68" t="s">
        <v>71</v>
      </c>
      <c r="F15" s="68" t="s">
        <v>153</v>
      </c>
      <c r="G15" s="67" t="s">
        <v>59</v>
      </c>
      <c r="H15" s="67" t="s">
        <v>62</v>
      </c>
      <c r="I15" s="67" t="s">
        <v>79</v>
      </c>
      <c r="J15" s="67"/>
      <c r="K15" s="67"/>
      <c r="L15" s="67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35.300000000000004</v>
      </c>
      <c r="O19" s="5">
        <v>31.43</v>
      </c>
      <c r="P19" s="16">
        <f>N19*O19</f>
        <v>1109.479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0.35299999999999998</v>
      </c>
      <c r="O20" s="5">
        <v>500</v>
      </c>
      <c r="P20" s="16">
        <f>N20*O20</f>
        <v>176.5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1.7000000000000001E-2</v>
      </c>
      <c r="I21" s="14"/>
      <c r="J21" s="14"/>
      <c r="K21" s="14"/>
      <c r="L21" s="14"/>
      <c r="M21" s="15">
        <f t="shared" si="0"/>
        <v>2.1000000000000001E-2</v>
      </c>
      <c r="N21" s="15">
        <f>M21*H10</f>
        <v>7.4130000000000003</v>
      </c>
      <c r="O21" s="5">
        <v>55</v>
      </c>
      <c r="P21" s="16">
        <f t="shared" ref="P21:P27" si="1">N21*O21</f>
        <v>407.71500000000003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2.8239999999999998</v>
      </c>
      <c r="O22" s="5">
        <v>12</v>
      </c>
      <c r="P22" s="16">
        <f t="shared" si="1"/>
        <v>33.887999999999998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2.8239999999999998</v>
      </c>
      <c r="O23" s="5">
        <v>438.89</v>
      </c>
      <c r="P23" s="16">
        <f>N23*O23</f>
        <v>1239.42536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0.05</v>
      </c>
      <c r="F24" s="14"/>
      <c r="G24" s="14"/>
      <c r="H24" s="14"/>
      <c r="I24" s="14"/>
      <c r="J24" s="14"/>
      <c r="K24" s="14"/>
      <c r="L24" s="14"/>
      <c r="M24" s="15">
        <f t="shared" si="0"/>
        <v>0.05</v>
      </c>
      <c r="N24" s="15">
        <f>M24*H10</f>
        <v>17.650000000000002</v>
      </c>
      <c r="O24" s="5">
        <v>47</v>
      </c>
      <c r="P24" s="16">
        <f t="shared" si="1"/>
        <v>829.55000000000007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0.01</v>
      </c>
      <c r="G30" s="14"/>
      <c r="H30" s="14"/>
      <c r="I30" s="14"/>
      <c r="J30" s="14"/>
      <c r="K30" s="14"/>
      <c r="L30" s="14"/>
      <c r="M30" s="15">
        <f t="shared" si="0"/>
        <v>1.4999999999999999E-2</v>
      </c>
      <c r="N30" s="15">
        <f>M30*H10</f>
        <v>5.2949999999999999</v>
      </c>
      <c r="O30" s="5">
        <v>115</v>
      </c>
      <c r="P30" s="16">
        <f t="shared" ref="P30:P45" si="2">N30*O30</f>
        <v>608.92499999999995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0.01</v>
      </c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7.0600000000000005</v>
      </c>
      <c r="O31" s="5">
        <v>18</v>
      </c>
      <c r="P31" s="16">
        <f t="shared" si="2"/>
        <v>127.08000000000001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>
        <v>3.0000000000000001E-3</v>
      </c>
      <c r="G32" s="14"/>
      <c r="H32" s="14"/>
      <c r="I32" s="14"/>
      <c r="J32" s="14"/>
      <c r="K32" s="14"/>
      <c r="L32" s="14"/>
      <c r="M32" s="15">
        <f t="shared" si="0"/>
        <v>3.3000000000000002E-2</v>
      </c>
      <c r="N32" s="15">
        <f>M32*H10</f>
        <v>11.649000000000001</v>
      </c>
      <c r="O32" s="5">
        <v>25</v>
      </c>
      <c r="P32" s="16">
        <f t="shared" si="2"/>
        <v>291.22500000000002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70.600000000000009</v>
      </c>
      <c r="O33" s="5">
        <v>25</v>
      </c>
      <c r="P33" s="16">
        <f t="shared" si="2"/>
        <v>1765.0000000000002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1.7650000000000001</v>
      </c>
      <c r="O34" s="5">
        <v>164.29</v>
      </c>
      <c r="P34" s="16">
        <f t="shared" si="2"/>
        <v>289.97185000000002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49.42</v>
      </c>
      <c r="O37" s="5">
        <v>150</v>
      </c>
      <c r="P37" s="16">
        <f t="shared" si="2"/>
        <v>7413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>
        <v>0.12</v>
      </c>
      <c r="J41" s="14"/>
      <c r="K41" s="14"/>
      <c r="L41" s="14"/>
      <c r="M41" s="14">
        <f>I41</f>
        <v>0.12</v>
      </c>
      <c r="N41" s="14">
        <f>M41*H10</f>
        <v>42.36</v>
      </c>
      <c r="O41" s="14">
        <v>120</v>
      </c>
      <c r="P41" s="16">
        <f t="shared" si="2"/>
        <v>5083.2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>
        <v>8.0000000000000002E-3</v>
      </c>
      <c r="I43" s="14"/>
      <c r="J43" s="14"/>
      <c r="K43" s="14"/>
      <c r="L43" s="14"/>
      <c r="M43" s="14">
        <f>H43</f>
        <v>8.0000000000000002E-3</v>
      </c>
      <c r="N43" s="14">
        <f>M43*H10</f>
        <v>2.8239999999999998</v>
      </c>
      <c r="O43" s="14">
        <v>150</v>
      </c>
      <c r="P43" s="16">
        <f t="shared" si="2"/>
        <v>423.59999999999997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>
        <v>0.1</v>
      </c>
      <c r="G46" s="14"/>
      <c r="H46" s="14"/>
      <c r="I46" s="14"/>
      <c r="J46" s="14"/>
      <c r="K46" s="14"/>
      <c r="L46" s="14"/>
      <c r="M46" s="14">
        <f>F46</f>
        <v>0.1</v>
      </c>
      <c r="N46" s="14">
        <f>M46*H10</f>
        <v>35.300000000000004</v>
      </c>
      <c r="O46" s="14">
        <v>15</v>
      </c>
      <c r="P46" s="16">
        <f>O46*N46</f>
        <v>529.50000000000011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6" t="s">
        <v>57</v>
      </c>
      <c r="B48" s="117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20718.059209999999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58.799829999999993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20697.540159999997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70" t="s">
        <v>154</v>
      </c>
      <c r="E15" s="70" t="s">
        <v>155</v>
      </c>
      <c r="F15" s="70" t="s">
        <v>156</v>
      </c>
      <c r="G15" s="69" t="s">
        <v>59</v>
      </c>
      <c r="H15" s="69" t="s">
        <v>75</v>
      </c>
      <c r="I15" s="69"/>
      <c r="J15" s="69"/>
      <c r="K15" s="69"/>
      <c r="L15" s="69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0.04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0.04</v>
      </c>
      <c r="N18" s="15">
        <f>M18*H10</f>
        <v>14.08</v>
      </c>
      <c r="O18" s="16">
        <v>350</v>
      </c>
      <c r="P18" s="16">
        <f>N18*O18</f>
        <v>4928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0.02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0.12000000000000001</v>
      </c>
      <c r="N19" s="15">
        <f>M19*H10</f>
        <v>42.24</v>
      </c>
      <c r="O19" s="5">
        <v>31.43</v>
      </c>
      <c r="P19" s="16">
        <f>N19*O19</f>
        <v>1327.6032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6.0000000000000001E-3</v>
      </c>
      <c r="G20" s="14"/>
      <c r="H20" s="14"/>
      <c r="I20" s="14"/>
      <c r="J20" s="14"/>
      <c r="K20" s="14"/>
      <c r="L20" s="14"/>
      <c r="M20" s="15">
        <f t="shared" si="0"/>
        <v>6.0000000000000001E-3</v>
      </c>
      <c r="N20" s="15">
        <f>M20*H10</f>
        <v>2.1120000000000001</v>
      </c>
      <c r="O20" s="5">
        <v>500</v>
      </c>
      <c r="P20" s="16">
        <f>N20*O20</f>
        <v>1056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7.0000000000000001E-3</v>
      </c>
      <c r="N22" s="15">
        <f>M22*H10</f>
        <v>2.464</v>
      </c>
      <c r="O22" s="5">
        <v>12</v>
      </c>
      <c r="P22" s="16">
        <f t="shared" si="1"/>
        <v>29.567999999999998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4.0000000000000001E-3</v>
      </c>
      <c r="F23" s="14"/>
      <c r="G23" s="14"/>
      <c r="H23" s="14"/>
      <c r="I23" s="14"/>
      <c r="J23" s="14"/>
      <c r="K23" s="14"/>
      <c r="L23" s="14"/>
      <c r="M23" s="15">
        <f>D23+E23</f>
        <v>7.0000000000000001E-3</v>
      </c>
      <c r="N23" s="15">
        <f>M23*H10</f>
        <v>2.464</v>
      </c>
      <c r="O23" s="5">
        <v>438.89</v>
      </c>
      <c r="P23" s="16">
        <f>N23*O23</f>
        <v>1081.4249600000001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35.200000000000003</v>
      </c>
      <c r="O24" s="5">
        <v>47</v>
      </c>
      <c r="P24" s="16">
        <f t="shared" si="1"/>
        <v>1654.4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>
        <v>0.05</v>
      </c>
      <c r="F28" s="14"/>
      <c r="G28" s="17"/>
      <c r="H28" s="17"/>
      <c r="I28" s="17"/>
      <c r="J28" s="17"/>
      <c r="K28" s="17"/>
      <c r="L28" s="17"/>
      <c r="M28" s="15">
        <f>E28</f>
        <v>0.05</v>
      </c>
      <c r="N28" s="15">
        <f>M28*H10</f>
        <v>17.600000000000001</v>
      </c>
      <c r="O28" s="18">
        <v>50</v>
      </c>
      <c r="P28" s="16">
        <f>O28*N28</f>
        <v>880.00000000000011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8.0000000000000002E-3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8.0000000000000002E-3</v>
      </c>
      <c r="N29" s="15">
        <f>M29*H10</f>
        <v>2.8159999999999998</v>
      </c>
      <c r="O29" s="5">
        <v>24</v>
      </c>
      <c r="P29" s="16">
        <f>O29*N29</f>
        <v>67.584000000000003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3.52</v>
      </c>
      <c r="O30" s="5">
        <v>115</v>
      </c>
      <c r="P30" s="16">
        <f t="shared" ref="P30:P45" si="2">N30*O30</f>
        <v>404.8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3.52</v>
      </c>
      <c r="O31" s="5">
        <v>18</v>
      </c>
      <c r="P31" s="16">
        <f t="shared" si="2"/>
        <v>63.36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0.02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0.02</v>
      </c>
      <c r="N35" s="15">
        <f>M35*H10</f>
        <v>7.04</v>
      </c>
      <c r="O35" s="5">
        <v>180</v>
      </c>
      <c r="P35" s="16">
        <f t="shared" si="2"/>
        <v>1267.2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>
        <v>6.5000000000000002E-2</v>
      </c>
      <c r="E38" s="14"/>
      <c r="F38" s="14"/>
      <c r="G38" s="14"/>
      <c r="H38" s="14"/>
      <c r="I38" s="14"/>
      <c r="J38" s="14"/>
      <c r="K38" s="14"/>
      <c r="L38" s="14"/>
      <c r="M38" s="15">
        <f t="shared" si="0"/>
        <v>6.5000000000000002E-2</v>
      </c>
      <c r="N38" s="15">
        <f>M38*H10</f>
        <v>22.880000000000003</v>
      </c>
      <c r="O38" s="5">
        <v>220</v>
      </c>
      <c r="P38" s="16">
        <f t="shared" si="2"/>
        <v>5033.6000000000004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0.14000000000000001</v>
      </c>
      <c r="I42" s="14"/>
      <c r="J42" s="14"/>
      <c r="K42" s="14"/>
      <c r="L42" s="14"/>
      <c r="M42" s="14">
        <f>H42</f>
        <v>0.14000000000000001</v>
      </c>
      <c r="N42" s="14">
        <f>M42*H10</f>
        <v>49.28</v>
      </c>
      <c r="O42" s="14">
        <v>45</v>
      </c>
      <c r="P42" s="16">
        <f t="shared" si="2"/>
        <v>2217.6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6" t="s">
        <v>57</v>
      </c>
      <c r="B48" s="117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20697.540159999997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24.575900000000001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835.5806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70" t="s">
        <v>176</v>
      </c>
      <c r="E15" s="70" t="s">
        <v>177</v>
      </c>
      <c r="F15" s="70" t="s">
        <v>59</v>
      </c>
      <c r="G15" s="93" t="s">
        <v>95</v>
      </c>
      <c r="H15" s="69"/>
      <c r="I15" s="69"/>
      <c r="J15" s="69"/>
      <c r="K15" s="69"/>
      <c r="L15" s="69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1.4E-2</v>
      </c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0.47600000000000003</v>
      </c>
      <c r="O21" s="5">
        <v>55</v>
      </c>
      <c r="P21" s="16">
        <f t="shared" ref="P21:P27" si="1">N21*O21</f>
        <v>26.180000000000003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0.01</v>
      </c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0.34</v>
      </c>
      <c r="O23" s="5">
        <v>438.89</v>
      </c>
      <c r="P23" s="16">
        <f>N23*O23</f>
        <v>149.2226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1.7000000000000002</v>
      </c>
      <c r="O26" s="5">
        <v>75</v>
      </c>
      <c r="P26" s="16">
        <f t="shared" si="1"/>
        <v>127.50000000000001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24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2</v>
      </c>
      <c r="E41" s="14"/>
      <c r="F41" s="14"/>
      <c r="G41" s="14"/>
      <c r="H41" s="14"/>
      <c r="I41" s="14"/>
      <c r="J41" s="14"/>
      <c r="K41" s="14"/>
      <c r="L41" s="14"/>
      <c r="M41" s="38">
        <f>D41</f>
        <v>2</v>
      </c>
      <c r="N41" s="38">
        <f>M41*H10</f>
        <v>68</v>
      </c>
      <c r="O41" s="14">
        <v>6</v>
      </c>
      <c r="P41" s="39">
        <f t="shared" si="2"/>
        <v>408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835.5806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31.942173529411761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1086.0338999999999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72" t="s">
        <v>181</v>
      </c>
      <c r="E15" s="72" t="s">
        <v>61</v>
      </c>
      <c r="F15" s="72"/>
      <c r="G15" s="72"/>
      <c r="H15" s="71"/>
      <c r="I15" s="71"/>
      <c r="J15" s="71"/>
      <c r="K15" s="71"/>
      <c r="L15" s="71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34</v>
      </c>
      <c r="O38" s="5">
        <v>10</v>
      </c>
      <c r="P38" s="16">
        <f t="shared" si="2"/>
        <v>340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3.4000000000000004</v>
      </c>
      <c r="O44" s="14">
        <v>143</v>
      </c>
      <c r="P44" s="16">
        <f t="shared" si="2"/>
        <v>486.20000000000005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1086.0338999999999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37166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13.19312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408.98671999999999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41" t="s">
        <v>125</v>
      </c>
      <c r="E15" s="41" t="s">
        <v>95</v>
      </c>
      <c r="F15" s="41" t="s">
        <v>67</v>
      </c>
      <c r="G15" s="41"/>
      <c r="H15" s="40"/>
      <c r="I15" s="40"/>
      <c r="J15" s="40"/>
      <c r="K15" s="40"/>
      <c r="L15" s="40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8.0000000000000002E-3</v>
      </c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5.5</v>
      </c>
      <c r="P41" s="39">
        <f t="shared" si="2"/>
        <v>170.5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408.98671999999999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58.602479130434773</v>
      </c>
      <c r="H10" s="6">
        <v>230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13478.570199999998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76" t="s">
        <v>160</v>
      </c>
      <c r="E15" s="76" t="s">
        <v>76</v>
      </c>
      <c r="F15" s="76" t="s">
        <v>101</v>
      </c>
      <c r="G15" s="75" t="s">
        <v>59</v>
      </c>
      <c r="H15" s="75" t="s">
        <v>161</v>
      </c>
      <c r="I15" s="75"/>
      <c r="J15" s="75"/>
      <c r="K15" s="75"/>
      <c r="L15" s="75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8.1000000000000003E-2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8.1000000000000003E-2</v>
      </c>
      <c r="N18" s="15">
        <f>M18*H10</f>
        <v>18.63</v>
      </c>
      <c r="O18" s="16">
        <v>350</v>
      </c>
      <c r="P18" s="16">
        <f>N18*O18</f>
        <v>6520.5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0.112</v>
      </c>
      <c r="N19" s="15">
        <f>M19*H10</f>
        <v>25.76</v>
      </c>
      <c r="O19" s="5">
        <v>31.43</v>
      </c>
      <c r="P19" s="16">
        <f>N19*O19</f>
        <v>809.63679999999999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5.0000000000000001E-3</v>
      </c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5.75</v>
      </c>
      <c r="O21" s="5">
        <v>55</v>
      </c>
      <c r="P21" s="16">
        <f t="shared" ref="P21:P27" si="1">N21*O21</f>
        <v>316.25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1.84</v>
      </c>
      <c r="O22" s="5">
        <v>12</v>
      </c>
      <c r="P22" s="16">
        <f t="shared" si="1"/>
        <v>22.080000000000002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D23+E23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0.01</v>
      </c>
      <c r="E24" s="14"/>
      <c r="F24" s="14">
        <v>0.08</v>
      </c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20.7</v>
      </c>
      <c r="O24" s="5">
        <v>47</v>
      </c>
      <c r="P24" s="16">
        <f t="shared" si="1"/>
        <v>972.9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1.1500000000000001</v>
      </c>
      <c r="O29" s="5">
        <v>24</v>
      </c>
      <c r="P29" s="16">
        <f>O29*N29</f>
        <v>27.6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>
        <v>0.01</v>
      </c>
      <c r="F30" s="14"/>
      <c r="G30" s="14"/>
      <c r="H30" s="14"/>
      <c r="I30" s="14"/>
      <c r="J30" s="14"/>
      <c r="K30" s="14"/>
      <c r="L30" s="14"/>
      <c r="M30" s="15">
        <f t="shared" si="0"/>
        <v>1.4E-2</v>
      </c>
      <c r="N30" s="15">
        <f>M30*H10</f>
        <v>3.22</v>
      </c>
      <c r="O30" s="5">
        <v>115</v>
      </c>
      <c r="P30" s="16">
        <f t="shared" ref="P30:P45" si="2">N30*O30</f>
        <v>370.3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1.7000000000000001E-2</v>
      </c>
      <c r="E31" s="14">
        <v>5.0000000000000001E-3</v>
      </c>
      <c r="F31" s="14"/>
      <c r="G31" s="14"/>
      <c r="H31" s="14"/>
      <c r="I31" s="14"/>
      <c r="J31" s="14"/>
      <c r="K31" s="14"/>
      <c r="L31" s="14"/>
      <c r="M31" s="15">
        <f t="shared" si="0"/>
        <v>2.2000000000000002E-2</v>
      </c>
      <c r="N31" s="15">
        <f>M31*H10</f>
        <v>5.0600000000000005</v>
      </c>
      <c r="O31" s="5">
        <v>18</v>
      </c>
      <c r="P31" s="16">
        <f t="shared" si="2"/>
        <v>91.080000000000013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>
        <v>3.0000000000000001E-3</v>
      </c>
      <c r="F32" s="14"/>
      <c r="G32" s="14"/>
      <c r="H32" s="14"/>
      <c r="I32" s="14"/>
      <c r="J32" s="14"/>
      <c r="K32" s="14"/>
      <c r="L32" s="14"/>
      <c r="M32" s="15">
        <f t="shared" si="0"/>
        <v>3.0000000000000001E-3</v>
      </c>
      <c r="N32" s="15">
        <f>M32*H10</f>
        <v>0.69000000000000006</v>
      </c>
      <c r="O32" s="5">
        <v>25</v>
      </c>
      <c r="P32" s="16">
        <f t="shared" si="2"/>
        <v>17.25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0.46</v>
      </c>
      <c r="O34" s="5">
        <v>164.29</v>
      </c>
      <c r="P34" s="16">
        <f t="shared" si="2"/>
        <v>75.573400000000007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0.92</v>
      </c>
      <c r="O38" s="5">
        <v>220</v>
      </c>
      <c r="P38" s="16">
        <f t="shared" si="2"/>
        <v>202.4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0.12</v>
      </c>
      <c r="I41" s="14"/>
      <c r="J41" s="14"/>
      <c r="K41" s="14"/>
      <c r="L41" s="14"/>
      <c r="M41" s="14">
        <f>H41</f>
        <v>0.12</v>
      </c>
      <c r="N41" s="14">
        <f>M41*H10</f>
        <v>27.599999999999998</v>
      </c>
      <c r="O41" s="14">
        <v>120</v>
      </c>
      <c r="P41" s="16">
        <f t="shared" si="2"/>
        <v>3311.9999999999995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23</v>
      </c>
      <c r="O46" s="14">
        <v>15</v>
      </c>
      <c r="P46" s="16">
        <f>O46*N46</f>
        <v>345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6" t="s">
        <v>57</v>
      </c>
      <c r="B48" s="117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13478.570199999998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25.04144909090909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826.36781999999994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76" t="s">
        <v>162</v>
      </c>
      <c r="E15" s="76" t="s">
        <v>163</v>
      </c>
      <c r="F15" s="76" t="s">
        <v>59</v>
      </c>
      <c r="G15" s="76"/>
      <c r="H15" s="75"/>
      <c r="I15" s="75"/>
      <c r="J15" s="75"/>
      <c r="K15" s="75"/>
      <c r="L15" s="75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5.5E-2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5.5E-2</v>
      </c>
      <c r="N18" s="15">
        <f>M18*H10</f>
        <v>1.8149999999999999</v>
      </c>
      <c r="O18" s="16">
        <v>350</v>
      </c>
      <c r="P18" s="16">
        <f>N18*O18</f>
        <v>635.25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7.1999999999999995E-2</v>
      </c>
      <c r="N19" s="15">
        <f>M19*H10</f>
        <v>2.3759999999999999</v>
      </c>
      <c r="O19" s="5">
        <v>31.43</v>
      </c>
      <c r="P19" s="16">
        <f>N19*O19</f>
        <v>74.677679999999995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0.16500000000000001</v>
      </c>
      <c r="O29" s="5">
        <v>24</v>
      </c>
      <c r="P29" s="16">
        <f>O29*N29</f>
        <v>3.96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0.13200000000000001</v>
      </c>
      <c r="O30" s="5">
        <v>115</v>
      </c>
      <c r="P30" s="16">
        <f t="shared" ref="P30:P45" si="2">N30*O30</f>
        <v>15.180000000000001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8.0000000000000002E-3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8.0000000000000002E-3</v>
      </c>
      <c r="N31" s="15">
        <f>M31*H10</f>
        <v>0.26400000000000001</v>
      </c>
      <c r="O31" s="5">
        <v>18</v>
      </c>
      <c r="P31" s="16">
        <f t="shared" si="2"/>
        <v>4.7520000000000007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826.36781999999994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37548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58.629585251396641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20989.391519999997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78" t="s">
        <v>137</v>
      </c>
      <c r="E15" s="78" t="s">
        <v>76</v>
      </c>
      <c r="F15" s="78" t="s">
        <v>74</v>
      </c>
      <c r="G15" s="78" t="s">
        <v>62</v>
      </c>
      <c r="H15" s="77" t="s">
        <v>75</v>
      </c>
      <c r="I15" s="77" t="s">
        <v>59</v>
      </c>
      <c r="J15" s="77"/>
      <c r="K15" s="77"/>
      <c r="L15" s="77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4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39.380000000000003</v>
      </c>
      <c r="O18" s="16">
        <v>350</v>
      </c>
      <c r="P18" s="16">
        <f>N18*O18</f>
        <v>13783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/>
      <c r="H19" s="14"/>
      <c r="I19" s="14">
        <v>7.0000000000000007E-2</v>
      </c>
      <c r="J19" s="14"/>
      <c r="K19" s="14"/>
      <c r="L19" s="14"/>
      <c r="M19" s="15">
        <f t="shared" si="0"/>
        <v>8.7000000000000008E-2</v>
      </c>
      <c r="N19" s="15">
        <f>M19*H10</f>
        <v>31.146000000000004</v>
      </c>
      <c r="O19" s="5">
        <v>31.43</v>
      </c>
      <c r="P19" s="16">
        <f>N19*O19</f>
        <v>978.91878000000008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>
        <v>5.0000000000000001E-3</v>
      </c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2.1999999999999999E-2</v>
      </c>
      <c r="N21" s="15">
        <f>M21*H10</f>
        <v>7.8759999999999994</v>
      </c>
      <c r="O21" s="5">
        <v>55</v>
      </c>
      <c r="P21" s="16">
        <f t="shared" ref="P21:P27" si="1">N21*O21</f>
        <v>433.17999999999995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6.0000000000000001E-3</v>
      </c>
      <c r="N22" s="15">
        <f>M22*H10</f>
        <v>2.1480000000000001</v>
      </c>
      <c r="O22" s="5">
        <v>12</v>
      </c>
      <c r="P22" s="16">
        <f t="shared" si="1"/>
        <v>25.776000000000003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5.0000000000000001E-3</v>
      </c>
      <c r="G23" s="14"/>
      <c r="H23" s="14"/>
      <c r="I23" s="14"/>
      <c r="J23" s="14"/>
      <c r="K23" s="14"/>
      <c r="L23" s="14"/>
      <c r="M23" s="15">
        <f>F23</f>
        <v>5.0000000000000001E-3</v>
      </c>
      <c r="N23" s="15">
        <f>M23*H10</f>
        <v>1.79</v>
      </c>
      <c r="O23" s="5">
        <v>438.89</v>
      </c>
      <c r="P23" s="16">
        <f>N23*O23</f>
        <v>785.61310000000003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6.0860000000000003</v>
      </c>
      <c r="O24" s="5">
        <v>47</v>
      </c>
      <c r="P24" s="16">
        <f t="shared" si="1"/>
        <v>286.04200000000003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>
        <v>0.05</v>
      </c>
      <c r="G25" s="14"/>
      <c r="H25" s="14"/>
      <c r="I25" s="14"/>
      <c r="J25" s="14"/>
      <c r="K25" s="14"/>
      <c r="L25" s="14"/>
      <c r="M25" s="15">
        <f t="shared" si="0"/>
        <v>0.05</v>
      </c>
      <c r="N25" s="15">
        <f>M25*H10</f>
        <v>17.900000000000002</v>
      </c>
      <c r="O25" s="5">
        <v>47</v>
      </c>
      <c r="P25" s="16">
        <f t="shared" si="1"/>
        <v>841.30000000000007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>
        <v>5.0000000000000001E-3</v>
      </c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2.8639999999999999</v>
      </c>
      <c r="O30" s="5">
        <v>115</v>
      </c>
      <c r="P30" s="16">
        <f t="shared" ref="P30:P45" si="2">N30*O30</f>
        <v>329.36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1.4999999999999999E-2</v>
      </c>
      <c r="E31" s="14">
        <v>0.01</v>
      </c>
      <c r="F31" s="14"/>
      <c r="G31" s="14"/>
      <c r="H31" s="14"/>
      <c r="I31" s="14"/>
      <c r="J31" s="14"/>
      <c r="K31" s="14"/>
      <c r="L31" s="14"/>
      <c r="M31" s="15">
        <f t="shared" si="0"/>
        <v>2.5000000000000001E-2</v>
      </c>
      <c r="N31" s="15">
        <f>M31*H10</f>
        <v>8.9500000000000011</v>
      </c>
      <c r="O31" s="5">
        <v>18</v>
      </c>
      <c r="P31" s="16">
        <f t="shared" si="2"/>
        <v>161.10000000000002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8.9999999999999993E-3</v>
      </c>
      <c r="E32" s="14">
        <v>0.01</v>
      </c>
      <c r="F32" s="14"/>
      <c r="G32" s="14"/>
      <c r="H32" s="14"/>
      <c r="I32" s="14"/>
      <c r="J32" s="14"/>
      <c r="K32" s="14"/>
      <c r="L32" s="14"/>
      <c r="M32" s="15">
        <f t="shared" si="0"/>
        <v>1.9E-2</v>
      </c>
      <c r="N32" s="15">
        <f>M32*H10</f>
        <v>6.8019999999999996</v>
      </c>
      <c r="O32" s="5">
        <v>25</v>
      </c>
      <c r="P32" s="16">
        <f t="shared" si="2"/>
        <v>170.04999999999998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0.71599999999999997</v>
      </c>
      <c r="O34" s="5">
        <v>164.29</v>
      </c>
      <c r="P34" s="16">
        <f t="shared" si="2"/>
        <v>117.63163999999999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0.15</v>
      </c>
      <c r="I42" s="14"/>
      <c r="J42" s="14"/>
      <c r="K42" s="14"/>
      <c r="L42" s="14"/>
      <c r="M42" s="14">
        <f>H42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5.0000000000000001E-3</v>
      </c>
      <c r="H43" s="14"/>
      <c r="I43" s="14"/>
      <c r="J43" s="14"/>
      <c r="K43" s="14"/>
      <c r="L43" s="14"/>
      <c r="M43" s="14">
        <f>F43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35.800000000000004</v>
      </c>
      <c r="O46" s="14">
        <v>15</v>
      </c>
      <c r="P46" s="16">
        <f>O46*N46</f>
        <v>537.00000000000011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6" t="s">
        <v>57</v>
      </c>
      <c r="B48" s="117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20989.391519999997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58.727949999999993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21142.061999999998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80" t="s">
        <v>166</v>
      </c>
      <c r="E15" s="80" t="s">
        <v>167</v>
      </c>
      <c r="F15" s="80" t="s">
        <v>62</v>
      </c>
      <c r="G15" s="79" t="s">
        <v>59</v>
      </c>
      <c r="H15" s="79" t="s">
        <v>75</v>
      </c>
      <c r="I15" s="79"/>
      <c r="J15" s="79"/>
      <c r="K15" s="79"/>
      <c r="L15" s="79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39.6</v>
      </c>
      <c r="O18" s="16">
        <v>350</v>
      </c>
      <c r="P18" s="16">
        <f>N18*O18</f>
        <v>13860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18</v>
      </c>
      <c r="O19" s="5">
        <v>31.43</v>
      </c>
      <c r="P19" s="16">
        <f>N19*O19</f>
        <v>565.74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</v>
      </c>
      <c r="O20" s="5">
        <v>500</v>
      </c>
      <c r="P20" s="16">
        <f>N20*O20</f>
        <v>180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5.3999999999999995</v>
      </c>
      <c r="O21" s="5">
        <v>55</v>
      </c>
      <c r="P21" s="16">
        <f t="shared" ref="P21:P27" si="1">N21*O21</f>
        <v>296.99999999999994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1.08</v>
      </c>
      <c r="O22" s="5">
        <v>12</v>
      </c>
      <c r="P22" s="16">
        <f t="shared" si="1"/>
        <v>12.96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2.16</v>
      </c>
      <c r="O29" s="5">
        <v>24</v>
      </c>
      <c r="P29" s="16">
        <f>O29*N29</f>
        <v>51.84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3.6</v>
      </c>
      <c r="O31" s="5">
        <v>18</v>
      </c>
      <c r="P31" s="16">
        <f t="shared" si="2"/>
        <v>64.8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1.4999999999999999E-2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5.3999999999999995</v>
      </c>
      <c r="O32" s="5">
        <v>25</v>
      </c>
      <c r="P32" s="16">
        <f t="shared" si="2"/>
        <v>135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64.8</v>
      </c>
      <c r="O33" s="5">
        <v>25</v>
      </c>
      <c r="P33" s="16">
        <f t="shared" si="2"/>
        <v>1620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0.06</v>
      </c>
      <c r="F39" s="14"/>
      <c r="G39" s="14"/>
      <c r="H39" s="14"/>
      <c r="I39" s="14"/>
      <c r="J39" s="14"/>
      <c r="K39" s="14"/>
      <c r="L39" s="14"/>
      <c r="M39" s="14">
        <f>E39</f>
        <v>0.06</v>
      </c>
      <c r="N39" s="14">
        <f>M39*H10</f>
        <v>21.599999999999998</v>
      </c>
      <c r="O39" s="14">
        <v>45</v>
      </c>
      <c r="P39" s="16">
        <f t="shared" si="2"/>
        <v>971.99999999999989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0.06</v>
      </c>
      <c r="F40" s="14"/>
      <c r="G40" s="14"/>
      <c r="H40" s="14"/>
      <c r="I40" s="14"/>
      <c r="J40" s="14"/>
      <c r="K40" s="14"/>
      <c r="L40" s="14"/>
      <c r="M40" s="14">
        <f>E40</f>
        <v>0.06</v>
      </c>
      <c r="N40" s="14">
        <f>M40*H10</f>
        <v>21.599999999999998</v>
      </c>
      <c r="O40" s="14">
        <v>45</v>
      </c>
      <c r="P40" s="16">
        <f t="shared" si="2"/>
        <v>971.99999999999989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0.12</v>
      </c>
      <c r="I42" s="14"/>
      <c r="J42" s="14"/>
      <c r="K42" s="14"/>
      <c r="L42" s="14"/>
      <c r="M42" s="14">
        <f>H42</f>
        <v>0.12</v>
      </c>
      <c r="N42" s="14">
        <f>M42*H10</f>
        <v>43.199999999999996</v>
      </c>
      <c r="O42" s="14">
        <v>35</v>
      </c>
      <c r="P42" s="16">
        <f t="shared" si="2"/>
        <v>1511.9999999999998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>
        <v>5.0000000000000001E-3</v>
      </c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6" t="s">
        <v>57</v>
      </c>
      <c r="B48" s="117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21142.061999999998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58.725079999999998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20671.228159999999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82" t="s">
        <v>83</v>
      </c>
      <c r="E15" s="82" t="s">
        <v>167</v>
      </c>
      <c r="F15" s="82" t="s">
        <v>62</v>
      </c>
      <c r="G15" s="81" t="s">
        <v>59</v>
      </c>
      <c r="H15" s="81" t="s">
        <v>79</v>
      </c>
      <c r="I15" s="81"/>
      <c r="J15" s="81"/>
      <c r="K15" s="81"/>
      <c r="L15" s="81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9.5000000000000001E-2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9.5000000000000001E-2</v>
      </c>
      <c r="N18" s="15">
        <f>M18*H10</f>
        <v>33.44</v>
      </c>
      <c r="O18" s="16">
        <v>350</v>
      </c>
      <c r="P18" s="16">
        <f>N18*O18</f>
        <v>11704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17.600000000000001</v>
      </c>
      <c r="O19" s="5">
        <v>31.43</v>
      </c>
      <c r="P19" s="16">
        <f>N19*O19</f>
        <v>553.16800000000001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0.35199999999999998</v>
      </c>
      <c r="O20" s="5">
        <v>500</v>
      </c>
      <c r="P20" s="16">
        <f>N20*O20</f>
        <v>176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1.76</v>
      </c>
      <c r="O22" s="5">
        <v>12</v>
      </c>
      <c r="P22" s="16">
        <f t="shared" si="1"/>
        <v>21.12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10.559999999999999</v>
      </c>
      <c r="O25" s="5">
        <v>47</v>
      </c>
      <c r="P25" s="16">
        <f t="shared" si="1"/>
        <v>496.31999999999994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1.76</v>
      </c>
      <c r="O30" s="5">
        <v>115</v>
      </c>
      <c r="P30" s="16">
        <f t="shared" ref="P30:P45" si="2">N30*O30</f>
        <v>202.4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0.70399999999999996</v>
      </c>
      <c r="O34" s="5">
        <v>164.29</v>
      </c>
      <c r="P34" s="16">
        <f t="shared" si="2"/>
        <v>115.66015999999999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6.0000000000000001E-3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2.1120000000000001</v>
      </c>
      <c r="O35" s="5">
        <v>180</v>
      </c>
      <c r="P35" s="16">
        <f t="shared" si="2"/>
        <v>380.16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0.05</v>
      </c>
      <c r="F39" s="14"/>
      <c r="G39" s="14"/>
      <c r="H39" s="14"/>
      <c r="I39" s="14"/>
      <c r="J39" s="14"/>
      <c r="K39" s="14"/>
      <c r="L39" s="14"/>
      <c r="M39" s="14">
        <f>E39</f>
        <v>0.05</v>
      </c>
      <c r="N39" s="14">
        <f>M39*H10</f>
        <v>17.600000000000001</v>
      </c>
      <c r="O39" s="14">
        <v>45</v>
      </c>
      <c r="P39" s="16">
        <f t="shared" si="2"/>
        <v>792.00000000000011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0.05</v>
      </c>
      <c r="F40" s="14"/>
      <c r="G40" s="14"/>
      <c r="H40" s="14"/>
      <c r="I40" s="14"/>
      <c r="J40" s="14"/>
      <c r="K40" s="14"/>
      <c r="L40" s="14"/>
      <c r="M40" s="14">
        <f>E40</f>
        <v>0.05</v>
      </c>
      <c r="N40" s="14">
        <f>M40*H10</f>
        <v>17.600000000000001</v>
      </c>
      <c r="O40" s="14">
        <v>45</v>
      </c>
      <c r="P40" s="16">
        <f t="shared" si="2"/>
        <v>792.00000000000011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35.200000000000003</v>
      </c>
      <c r="O41" s="14">
        <v>120</v>
      </c>
      <c r="P41" s="16">
        <f t="shared" si="2"/>
        <v>4224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>
        <v>0.1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</v>
      </c>
      <c r="N46" s="14">
        <f>M46*H10</f>
        <v>35.200000000000003</v>
      </c>
      <c r="O46" s="14">
        <v>15</v>
      </c>
      <c r="P46" s="16">
        <f>O46*N46</f>
        <v>528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6" t="s">
        <v>57</v>
      </c>
      <c r="B48" s="117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20671.228159999999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58.63852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21109.867200000001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82" t="s">
        <v>70</v>
      </c>
      <c r="E15" s="82" t="s">
        <v>71</v>
      </c>
      <c r="F15" s="82" t="s">
        <v>65</v>
      </c>
      <c r="G15" s="81" t="s">
        <v>59</v>
      </c>
      <c r="H15" s="81" t="s">
        <v>64</v>
      </c>
      <c r="I15" s="81"/>
      <c r="J15" s="81"/>
      <c r="K15" s="81"/>
      <c r="L15" s="81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</v>
      </c>
      <c r="O19" s="5">
        <v>31.43</v>
      </c>
      <c r="P19" s="16">
        <f>N19*O19</f>
        <v>905.18399999999997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1.9E-2</v>
      </c>
      <c r="N21" s="15">
        <f>M21*H10</f>
        <v>6.84</v>
      </c>
      <c r="O21" s="5">
        <v>55</v>
      </c>
      <c r="P21" s="16">
        <f t="shared" ref="P21:P27" si="1">N21*O21</f>
        <v>376.2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2.88</v>
      </c>
      <c r="O22" s="5">
        <v>12</v>
      </c>
      <c r="P22" s="16">
        <f t="shared" si="1"/>
        <v>34.56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>E23</f>
        <v>3.0000000000000001E-3</v>
      </c>
      <c r="N23" s="15">
        <f>M23*H10</f>
        <v>1.08</v>
      </c>
      <c r="O23" s="5">
        <v>438.89</v>
      </c>
      <c r="P23" s="16">
        <f>N23*O23</f>
        <v>474.00120000000004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0.03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0.13</v>
      </c>
      <c r="N24" s="15">
        <f>M24*H10</f>
        <v>46.800000000000004</v>
      </c>
      <c r="O24" s="5">
        <v>47</v>
      </c>
      <c r="P24" s="16">
        <f t="shared" si="1"/>
        <v>2199.6000000000004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0.02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7.2</v>
      </c>
      <c r="O31" s="5">
        <v>18</v>
      </c>
      <c r="P31" s="16">
        <f t="shared" si="2"/>
        <v>129.6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10.799999999999999</v>
      </c>
      <c r="O32" s="5">
        <v>25</v>
      </c>
      <c r="P32" s="16">
        <f t="shared" si="2"/>
        <v>270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72</v>
      </c>
      <c r="O33" s="5">
        <v>25</v>
      </c>
      <c r="P33" s="16">
        <f t="shared" si="2"/>
        <v>1800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50.400000000000006</v>
      </c>
      <c r="O37" s="5">
        <v>150</v>
      </c>
      <c r="P37" s="16">
        <f t="shared" si="2"/>
        <v>7560.0000000000009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1.44</v>
      </c>
      <c r="O38" s="5">
        <v>450</v>
      </c>
      <c r="P38" s="16">
        <f t="shared" si="2"/>
        <v>648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>
        <v>0.19</v>
      </c>
      <c r="I45" s="14"/>
      <c r="J45" s="14"/>
      <c r="K45" s="14"/>
      <c r="L45" s="14"/>
      <c r="M45" s="14">
        <f>H45</f>
        <v>0.19</v>
      </c>
      <c r="N45" s="14">
        <f>M45*H10</f>
        <v>68.400000000000006</v>
      </c>
      <c r="O45" s="14">
        <v>85</v>
      </c>
      <c r="P45" s="16">
        <f t="shared" si="2"/>
        <v>5814.0000000000009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6" t="s">
        <v>57</v>
      </c>
      <c r="B48" s="117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21109.867200000001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58.649193658536596</v>
      </c>
      <c r="H10" s="6">
        <v>328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19236.935520000003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82" t="s">
        <v>178</v>
      </c>
      <c r="E15" s="82" t="s">
        <v>93</v>
      </c>
      <c r="F15" s="82" t="s">
        <v>86</v>
      </c>
      <c r="G15" s="81" t="s">
        <v>59</v>
      </c>
      <c r="H15" s="81" t="s">
        <v>95</v>
      </c>
      <c r="I15" s="81" t="s">
        <v>75</v>
      </c>
      <c r="J15" s="81"/>
      <c r="K15" s="81"/>
      <c r="L15" s="81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32.800000000000004</v>
      </c>
      <c r="O18" s="16">
        <v>350</v>
      </c>
      <c r="P18" s="16">
        <f>N18*O18</f>
        <v>11480.000000000002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38.376000000000005</v>
      </c>
      <c r="O19" s="5">
        <v>31.43</v>
      </c>
      <c r="P19" s="16">
        <f>N19*O19</f>
        <v>1206.15768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0.32800000000000001</v>
      </c>
      <c r="O20" s="5">
        <v>500</v>
      </c>
      <c r="P20" s="16">
        <f>N20*O20</f>
        <v>164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4.92</v>
      </c>
      <c r="O21" s="5">
        <v>55</v>
      </c>
      <c r="P21" s="16">
        <f t="shared" ref="P21:P27" si="1">N21*O21</f>
        <v>270.60000000000002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1.0999999999999999E-2</v>
      </c>
      <c r="N22" s="15">
        <f>M22*H10</f>
        <v>3.6079999999999997</v>
      </c>
      <c r="O22" s="5">
        <v>12</v>
      </c>
      <c r="P22" s="16">
        <f t="shared" si="1"/>
        <v>43.295999999999992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>E23</f>
        <v>5.0000000000000001E-3</v>
      </c>
      <c r="N23" s="15">
        <f>M23*H10</f>
        <v>1.6400000000000001</v>
      </c>
      <c r="O23" s="5">
        <v>438.89</v>
      </c>
      <c r="P23" s="16">
        <f>N23*O23</f>
        <v>719.77960000000007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0.02</v>
      </c>
      <c r="N24" s="15">
        <f>M24*H10</f>
        <v>6.5600000000000005</v>
      </c>
      <c r="O24" s="5">
        <v>47</v>
      </c>
      <c r="P24" s="16">
        <f t="shared" si="1"/>
        <v>308.32000000000005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0.04</v>
      </c>
      <c r="F26" s="14"/>
      <c r="G26" s="14"/>
      <c r="H26" s="14"/>
      <c r="I26" s="14"/>
      <c r="J26" s="14"/>
      <c r="K26" s="14"/>
      <c r="L26" s="14"/>
      <c r="M26" s="15">
        <f t="shared" si="0"/>
        <v>0.04</v>
      </c>
      <c r="N26" s="15">
        <f>M26*H10</f>
        <v>13.120000000000001</v>
      </c>
      <c r="O26" s="5">
        <v>75</v>
      </c>
      <c r="P26" s="16">
        <f t="shared" si="1"/>
        <v>984.00000000000011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1.6400000000000001</v>
      </c>
      <c r="O29" s="5">
        <v>24</v>
      </c>
      <c r="P29" s="16">
        <f>O29*N29</f>
        <v>39.36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>
        <v>1.4999999999999999E-2</v>
      </c>
      <c r="G30" s="14"/>
      <c r="H30" s="14"/>
      <c r="I30" s="14"/>
      <c r="J30" s="14"/>
      <c r="K30" s="14"/>
      <c r="L30" s="14"/>
      <c r="M30" s="15">
        <f t="shared" si="0"/>
        <v>2.5000000000000001E-2</v>
      </c>
      <c r="N30" s="15">
        <f>M30*H10</f>
        <v>8.2000000000000011</v>
      </c>
      <c r="O30" s="5">
        <v>115</v>
      </c>
      <c r="P30" s="16">
        <f t="shared" ref="P30:P45" si="2">N30*O30</f>
        <v>943.00000000000011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1.2E-2</v>
      </c>
      <c r="G31" s="14"/>
      <c r="H31" s="14"/>
      <c r="I31" s="14"/>
      <c r="J31" s="14"/>
      <c r="K31" s="14"/>
      <c r="L31" s="14"/>
      <c r="M31" s="15">
        <f t="shared" si="0"/>
        <v>2.1999999999999999E-2</v>
      </c>
      <c r="N31" s="15">
        <f>M31*H10</f>
        <v>7.2159999999999993</v>
      </c>
      <c r="O31" s="5">
        <v>18</v>
      </c>
      <c r="P31" s="16">
        <f t="shared" si="2"/>
        <v>129.88799999999998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>
        <v>1.4999999999999999E-2</v>
      </c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4.92</v>
      </c>
      <c r="O32" s="5">
        <v>25</v>
      </c>
      <c r="P32" s="16">
        <f t="shared" si="2"/>
        <v>123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0.06</v>
      </c>
      <c r="G33" s="14"/>
      <c r="H33" s="14"/>
      <c r="I33" s="14"/>
      <c r="J33" s="14"/>
      <c r="K33" s="14"/>
      <c r="L33" s="14"/>
      <c r="M33" s="15">
        <f t="shared" si="0"/>
        <v>0.06</v>
      </c>
      <c r="N33" s="15">
        <f>M33*H10</f>
        <v>19.68</v>
      </c>
      <c r="O33" s="5">
        <v>25</v>
      </c>
      <c r="P33" s="16">
        <f t="shared" si="2"/>
        <v>492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0.65600000000000003</v>
      </c>
      <c r="O34" s="5">
        <v>164.29</v>
      </c>
      <c r="P34" s="16">
        <f t="shared" si="2"/>
        <v>107.77424000000001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72</v>
      </c>
      <c r="C36" s="14" t="s">
        <v>24</v>
      </c>
      <c r="D36" s="14"/>
      <c r="E36" s="14"/>
      <c r="F36" s="14">
        <v>0.03</v>
      </c>
      <c r="G36" s="14"/>
      <c r="H36" s="14"/>
      <c r="I36" s="14"/>
      <c r="J36" s="14"/>
      <c r="K36" s="14"/>
      <c r="L36" s="14"/>
      <c r="M36" s="15">
        <f t="shared" si="0"/>
        <v>0.03</v>
      </c>
      <c r="N36" s="15">
        <f>M36*H10</f>
        <v>9.84</v>
      </c>
      <c r="O36" s="5">
        <v>20</v>
      </c>
      <c r="P36" s="16">
        <f t="shared" si="2"/>
        <v>196.8</v>
      </c>
      <c r="Q36" s="1"/>
      <c r="R36" s="1"/>
    </row>
    <row r="37" spans="1:18" ht="15.75" x14ac:dyDescent="0.25">
      <c r="A37" s="26">
        <v>20</v>
      </c>
      <c r="B37" s="4" t="s">
        <v>75</v>
      </c>
      <c r="C37" s="14" t="s">
        <v>24</v>
      </c>
      <c r="D37" s="14"/>
      <c r="E37" s="14"/>
      <c r="F37" s="14"/>
      <c r="G37" s="14"/>
      <c r="H37" s="14"/>
      <c r="I37" s="14">
        <v>0.1</v>
      </c>
      <c r="J37" s="14"/>
      <c r="K37" s="14"/>
      <c r="L37" s="14"/>
      <c r="M37" s="15">
        <f t="shared" si="0"/>
        <v>0.1</v>
      </c>
      <c r="N37" s="15">
        <f>M37*H10</f>
        <v>32.800000000000004</v>
      </c>
      <c r="O37" s="5">
        <v>35</v>
      </c>
      <c r="P37" s="16">
        <f t="shared" si="2"/>
        <v>1148.0000000000002</v>
      </c>
      <c r="Q37" s="1"/>
      <c r="R37" s="1"/>
    </row>
    <row r="38" spans="1:18" ht="15.75" x14ac:dyDescent="0.25">
      <c r="A38" s="26">
        <v>21</v>
      </c>
      <c r="B38" s="4" t="s">
        <v>158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171</v>
      </c>
      <c r="C41" s="14" t="s">
        <v>24</v>
      </c>
      <c r="D41" s="14"/>
      <c r="E41" s="14"/>
      <c r="F41" s="14">
        <v>0.01</v>
      </c>
      <c r="G41" s="14"/>
      <c r="H41" s="14"/>
      <c r="I41" s="14"/>
      <c r="J41" s="14"/>
      <c r="K41" s="14"/>
      <c r="L41" s="14"/>
      <c r="M41" s="14">
        <f>F41</f>
        <v>0.01</v>
      </c>
      <c r="N41" s="14">
        <f>M41*H10</f>
        <v>3.2800000000000002</v>
      </c>
      <c r="O41" s="14">
        <v>60</v>
      </c>
      <c r="P41" s="16">
        <f t="shared" si="2"/>
        <v>196.8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20</v>
      </c>
      <c r="O44" s="14">
        <v>6</v>
      </c>
      <c r="P44" s="16">
        <f t="shared" si="2"/>
        <v>120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H45</f>
        <v>0</v>
      </c>
      <c r="N45" s="14">
        <f>M45*H10</f>
        <v>0</v>
      </c>
      <c r="O45" s="14">
        <v>85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>
        <v>0.02</v>
      </c>
      <c r="G47" s="14"/>
      <c r="H47" s="14"/>
      <c r="I47" s="14"/>
      <c r="J47" s="14"/>
      <c r="K47" s="14"/>
      <c r="L47" s="14"/>
      <c r="M47" s="14">
        <f>F47</f>
        <v>0.02</v>
      </c>
      <c r="N47" s="14">
        <f>M47*H10</f>
        <v>6.5600000000000005</v>
      </c>
      <c r="O47" s="14">
        <v>86</v>
      </c>
      <c r="P47" s="5">
        <f>O47*N47</f>
        <v>564.16000000000008</v>
      </c>
    </row>
    <row r="48" spans="1:18" ht="15.75" x14ac:dyDescent="0.25">
      <c r="A48" s="116" t="s">
        <v>57</v>
      </c>
      <c r="B48" s="117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19236.935520000003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25.795660322580641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799.66546999999991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84" t="s">
        <v>150</v>
      </c>
      <c r="E15" s="84" t="s">
        <v>163</v>
      </c>
      <c r="F15" s="84" t="s">
        <v>59</v>
      </c>
      <c r="G15" s="84"/>
      <c r="H15" s="83"/>
      <c r="I15" s="83"/>
      <c r="J15" s="83"/>
      <c r="K15" s="83"/>
      <c r="L15" s="83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0.06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0.06</v>
      </c>
      <c r="N18" s="15">
        <f>M18*H10</f>
        <v>1.8599999999999999</v>
      </c>
      <c r="O18" s="16">
        <v>350</v>
      </c>
      <c r="P18" s="16">
        <f>N18*O18</f>
        <v>651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5.9000000000000004E-2</v>
      </c>
      <c r="N19" s="15">
        <f>M19*H10</f>
        <v>1.8290000000000002</v>
      </c>
      <c r="O19" s="5">
        <v>31.43</v>
      </c>
      <c r="P19" s="16">
        <f>N19*O19</f>
        <v>57.485470000000007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0.01</v>
      </c>
      <c r="F21" s="14"/>
      <c r="G21" s="14"/>
      <c r="H21" s="14"/>
      <c r="I21" s="14"/>
      <c r="J21" s="14"/>
      <c r="K21" s="14"/>
      <c r="L21" s="14"/>
      <c r="M21" s="15">
        <f t="shared" si="0"/>
        <v>0.01</v>
      </c>
      <c r="N21" s="15">
        <f>M21*H10</f>
        <v>0.31</v>
      </c>
      <c r="O21" s="5">
        <v>55</v>
      </c>
      <c r="P21" s="16">
        <f t="shared" ref="P21:P27" si="1">N21*O21</f>
        <v>17.05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0.155</v>
      </c>
      <c r="O22" s="5">
        <v>12</v>
      </c>
      <c r="P22" s="16">
        <f t="shared" si="1"/>
        <v>1.8599999999999999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5.0000000000000001E-3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5.0000000000000001E-3</v>
      </c>
      <c r="N24" s="15">
        <f>M24*H10</f>
        <v>0.155</v>
      </c>
      <c r="O24" s="5">
        <v>47</v>
      </c>
      <c r="P24" s="16">
        <f t="shared" si="1"/>
        <v>7.2850000000000001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9.2999999999999999E-2</v>
      </c>
      <c r="O30" s="5">
        <v>115</v>
      </c>
      <c r="P30" s="16">
        <f t="shared" ref="P30:P45" si="2">N30*O30</f>
        <v>10.695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0.155</v>
      </c>
      <c r="O31" s="5">
        <v>18</v>
      </c>
      <c r="P31" s="16">
        <f t="shared" si="2"/>
        <v>2.79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799.66546999999991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24.116499999999998</v>
      </c>
      <c r="H10" s="6">
        <v>32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771.72799999999995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86" t="s">
        <v>166</v>
      </c>
      <c r="E15" s="86" t="s">
        <v>163</v>
      </c>
      <c r="F15" s="86" t="s">
        <v>59</v>
      </c>
      <c r="G15" s="86"/>
      <c r="H15" s="85"/>
      <c r="I15" s="85"/>
      <c r="J15" s="85"/>
      <c r="K15" s="85"/>
      <c r="L15" s="85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</v>
      </c>
      <c r="O18" s="16">
        <v>350</v>
      </c>
      <c r="P18" s="16">
        <f>N18*O18</f>
        <v>560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</v>
      </c>
      <c r="O19" s="5">
        <v>31.43</v>
      </c>
      <c r="P19" s="16">
        <f>N19*O19</f>
        <v>50.288000000000004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3.2000000000000001E-2</v>
      </c>
      <c r="O20" s="5">
        <v>500</v>
      </c>
      <c r="P20" s="16">
        <f>N20*O20</f>
        <v>16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0.48</v>
      </c>
      <c r="O21" s="5">
        <v>55</v>
      </c>
      <c r="P21" s="16">
        <f t="shared" ref="P21:P27" si="1">N21*O21</f>
        <v>26.4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9.6000000000000002E-2</v>
      </c>
      <c r="O22" s="5">
        <v>12</v>
      </c>
      <c r="P22" s="16">
        <f t="shared" si="1"/>
        <v>1.1520000000000001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0.192</v>
      </c>
      <c r="O29" s="5">
        <v>24</v>
      </c>
      <c r="P29" s="16">
        <f>O29*N29</f>
        <v>4.6080000000000005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</v>
      </c>
      <c r="O30" s="5">
        <v>115</v>
      </c>
      <c r="P30" s="16">
        <f t="shared" ref="P30:P45" si="2">N30*O30</f>
        <v>18.400000000000002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0.16</v>
      </c>
      <c r="O31" s="5">
        <v>18</v>
      </c>
      <c r="P31" s="16">
        <f t="shared" si="2"/>
        <v>2.88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0.16</v>
      </c>
      <c r="O32" s="5">
        <v>25</v>
      </c>
      <c r="P32" s="16">
        <f t="shared" si="2"/>
        <v>4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0.11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0.11</v>
      </c>
      <c r="N33" s="15">
        <f>M33*H10</f>
        <v>3.52</v>
      </c>
      <c r="O33" s="5">
        <v>25</v>
      </c>
      <c r="P33" s="16">
        <f t="shared" si="2"/>
        <v>88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771.72799999999995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G32" sqref="G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25.266680000000001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833.80043999999998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86" t="s">
        <v>146</v>
      </c>
      <c r="E15" s="86" t="s">
        <v>173</v>
      </c>
      <c r="F15" s="86" t="s">
        <v>172</v>
      </c>
      <c r="G15" s="86"/>
      <c r="H15" s="85"/>
      <c r="I15" s="85"/>
      <c r="J15" s="85"/>
      <c r="K15" s="85"/>
      <c r="L15" s="85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1.2E-2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0.39600000000000002</v>
      </c>
      <c r="O23" s="5">
        <v>438.89</v>
      </c>
      <c r="P23" s="16">
        <f>N23*O23</f>
        <v>173.80044000000001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>
        <v>1</v>
      </c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33</v>
      </c>
      <c r="O38" s="5">
        <v>10</v>
      </c>
      <c r="P38" s="16">
        <f t="shared" si="2"/>
        <v>330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833.80043999999998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104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P48/H10</f>
        <v>14.133389999999999</v>
      </c>
      <c r="H10" s="6">
        <v>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424.00169999999997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43" t="s">
        <v>97</v>
      </c>
      <c r="E15" s="43" t="s">
        <v>59</v>
      </c>
      <c r="F15" s="43" t="s">
        <v>81</v>
      </c>
      <c r="G15" s="42"/>
      <c r="H15" s="42"/>
      <c r="I15" s="42"/>
      <c r="J15" s="42"/>
      <c r="K15" s="42"/>
      <c r="L15" s="42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4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>
        <v>0.05</v>
      </c>
      <c r="F19" s="14"/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1.5</v>
      </c>
      <c r="O19" s="5">
        <v>28.57</v>
      </c>
      <c r="P19" s="16">
        <f>N19*O19</f>
        <v>42.855000000000004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0.03</v>
      </c>
      <c r="O20" s="5">
        <v>500</v>
      </c>
      <c r="P20" s="16">
        <f>N20*O20</f>
        <v>15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1.4E-2</v>
      </c>
      <c r="G21" s="14"/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0.42</v>
      </c>
      <c r="O21" s="5">
        <v>55</v>
      </c>
      <c r="P21" s="16">
        <f t="shared" ref="P21:P27" si="1">N21*O21</f>
        <v>23.099999999999998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0.09</v>
      </c>
      <c r="O22" s="5">
        <v>12</v>
      </c>
      <c r="P22" s="16">
        <f t="shared" si="1"/>
        <v>1.08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1E-3</v>
      </c>
      <c r="N23" s="15">
        <f>M23*H10</f>
        <v>0.03</v>
      </c>
      <c r="O23" s="5">
        <v>438.89</v>
      </c>
      <c r="P23" s="16">
        <f>N23*O23</f>
        <v>13.166699999999999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0.12</v>
      </c>
      <c r="O30" s="5">
        <v>115</v>
      </c>
      <c r="P30" s="16">
        <f t="shared" ref="P30:P45" si="2">N30*O30</f>
        <v>13.799999999999999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7.0000000000000007E-2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7.0000000000000007E-2</v>
      </c>
      <c r="N37" s="15">
        <f>M37*H10</f>
        <v>2.1</v>
      </c>
      <c r="O37" s="5">
        <v>150</v>
      </c>
      <c r="P37" s="16">
        <f t="shared" si="2"/>
        <v>315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6" t="s">
        <v>57</v>
      </c>
      <c r="B48" s="117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424.00169999999997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24.898679999999999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821.65643999999998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88" t="s">
        <v>83</v>
      </c>
      <c r="E15" s="88" t="s">
        <v>163</v>
      </c>
      <c r="F15" s="88" t="s">
        <v>59</v>
      </c>
      <c r="G15" s="88"/>
      <c r="H15" s="87"/>
      <c r="I15" s="87"/>
      <c r="J15" s="87"/>
      <c r="K15" s="87"/>
      <c r="L15" s="87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1.6500000000000001</v>
      </c>
      <c r="O18" s="16">
        <v>350</v>
      </c>
      <c r="P18" s="16">
        <f>N18*O18</f>
        <v>577.5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2.31</v>
      </c>
      <c r="O19" s="5">
        <v>31.43</v>
      </c>
      <c r="P19" s="16">
        <f>N19*O19</f>
        <v>72.603300000000004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0.99</v>
      </c>
      <c r="O25" s="5">
        <v>47</v>
      </c>
      <c r="P25" s="16">
        <f t="shared" si="1"/>
        <v>46.53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3.3000000000000003</v>
      </c>
      <c r="O44" s="14">
        <v>15</v>
      </c>
      <c r="P44" s="16">
        <f t="shared" si="2"/>
        <v>49.500000000000007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821.65643999999998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58.751570000000001</v>
      </c>
      <c r="H10" s="6">
        <v>340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19975.533800000001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90" t="s">
        <v>70</v>
      </c>
      <c r="E15" s="90" t="s">
        <v>71</v>
      </c>
      <c r="F15" s="90" t="s">
        <v>65</v>
      </c>
      <c r="G15" s="89" t="s">
        <v>59</v>
      </c>
      <c r="H15" s="89" t="s">
        <v>75</v>
      </c>
      <c r="I15" s="90" t="s">
        <v>174</v>
      </c>
      <c r="J15" s="89"/>
      <c r="K15" s="89"/>
      <c r="L15" s="89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34</v>
      </c>
      <c r="O19" s="5">
        <v>31.43</v>
      </c>
      <c r="P19" s="16">
        <f>N19*O19</f>
        <v>1068.6199999999999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2.4E-2</v>
      </c>
      <c r="N21" s="15">
        <f>M21*H10</f>
        <v>8.16</v>
      </c>
      <c r="O21" s="5">
        <v>55</v>
      </c>
      <c r="P21" s="16">
        <f t="shared" ref="P21:P27" si="1">N21*O21</f>
        <v>448.8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2.72</v>
      </c>
      <c r="O22" s="5">
        <v>12</v>
      </c>
      <c r="P22" s="16">
        <f t="shared" si="1"/>
        <v>32.64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2.72</v>
      </c>
      <c r="O23" s="5">
        <v>438.89</v>
      </c>
      <c r="P23" s="16">
        <f>N23*O23</f>
        <v>1193.7808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0.04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0.14000000000000001</v>
      </c>
      <c r="N24" s="15">
        <f>M24*H10</f>
        <v>47.6</v>
      </c>
      <c r="O24" s="5">
        <v>47</v>
      </c>
      <c r="P24" s="16">
        <f t="shared" si="1"/>
        <v>2237.2000000000003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3.4</v>
      </c>
      <c r="O30" s="5">
        <v>115</v>
      </c>
      <c r="P30" s="16">
        <f t="shared" ref="P30:P45" si="2">N30*O30</f>
        <v>391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</v>
      </c>
      <c r="O31" s="5">
        <v>18</v>
      </c>
      <c r="P31" s="16">
        <f t="shared" si="2"/>
        <v>61.199999999999996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10.199999999999999</v>
      </c>
      <c r="O32" s="5">
        <v>25</v>
      </c>
      <c r="P32" s="16">
        <f t="shared" si="2"/>
        <v>254.99999999999997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68</v>
      </c>
      <c r="O33" s="5">
        <v>25</v>
      </c>
      <c r="P33" s="16">
        <f t="shared" si="2"/>
        <v>1700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</v>
      </c>
      <c r="O34" s="5">
        <v>164.29</v>
      </c>
      <c r="P34" s="16">
        <f t="shared" si="2"/>
        <v>279.29300000000001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96</v>
      </c>
      <c r="C36" s="14" t="s">
        <v>24</v>
      </c>
      <c r="D36" s="14"/>
      <c r="E36" s="14"/>
      <c r="F36" s="14">
        <v>4.0000000000000001E-3</v>
      </c>
      <c r="G36" s="14"/>
      <c r="H36" s="14"/>
      <c r="I36" s="14"/>
      <c r="J36" s="14"/>
      <c r="K36" s="14"/>
      <c r="L36" s="14"/>
      <c r="M36" s="15">
        <f t="shared" si="0"/>
        <v>4.0000000000000001E-3</v>
      </c>
      <c r="N36" s="15">
        <f>M36*H10</f>
        <v>1.36</v>
      </c>
      <c r="O36" s="5">
        <v>450</v>
      </c>
      <c r="P36" s="16">
        <f t="shared" si="2"/>
        <v>612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44.2</v>
      </c>
      <c r="O37" s="5">
        <v>150</v>
      </c>
      <c r="P37" s="16">
        <f t="shared" si="2"/>
        <v>6630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175</v>
      </c>
      <c r="C41" s="14" t="s">
        <v>36</v>
      </c>
      <c r="D41" s="14"/>
      <c r="E41" s="14"/>
      <c r="F41" s="14"/>
      <c r="G41" s="14"/>
      <c r="H41" s="14"/>
      <c r="I41" s="14">
        <v>1</v>
      </c>
      <c r="J41" s="14"/>
      <c r="K41" s="14"/>
      <c r="L41" s="14"/>
      <c r="M41" s="14">
        <f>I41</f>
        <v>1</v>
      </c>
      <c r="N41" s="14">
        <f>M41*H10</f>
        <v>340</v>
      </c>
      <c r="O41" s="14">
        <v>10</v>
      </c>
      <c r="P41" s="16">
        <f t="shared" si="2"/>
        <v>3400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0.14000000000000001</v>
      </c>
      <c r="H42" s="14"/>
      <c r="I42" s="14"/>
      <c r="J42" s="14"/>
      <c r="K42" s="14"/>
      <c r="L42" s="14"/>
      <c r="M42" s="14">
        <f>G42</f>
        <v>0.14000000000000001</v>
      </c>
      <c r="N42" s="14">
        <f>M42*H10</f>
        <v>47.6</v>
      </c>
      <c r="O42" s="14">
        <v>35</v>
      </c>
      <c r="P42" s="16">
        <f t="shared" si="2"/>
        <v>1666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/>
      <c r="O44" s="14">
        <v>6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6" t="s">
        <v>57</v>
      </c>
      <c r="B48" s="117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19975.533800000001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75.75" customHeight="1" thickBot="1" x14ac:dyDescent="0.3">
      <c r="A15" s="33"/>
      <c r="B15" s="34"/>
      <c r="C15" s="119"/>
      <c r="D15" s="92" t="s">
        <v>137</v>
      </c>
      <c r="E15" s="92" t="s">
        <v>66</v>
      </c>
      <c r="F15" s="92" t="s">
        <v>95</v>
      </c>
      <c r="G15" s="92" t="s">
        <v>59</v>
      </c>
      <c r="H15" s="91" t="s">
        <v>64</v>
      </c>
      <c r="I15" s="92"/>
      <c r="J15" s="91"/>
      <c r="K15" s="91"/>
      <c r="L15" s="91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16" t="s">
        <v>57</v>
      </c>
      <c r="B51" s="117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95" t="s">
        <v>125</v>
      </c>
      <c r="E15" s="95" t="s">
        <v>61</v>
      </c>
      <c r="F15" s="95" t="s">
        <v>67</v>
      </c>
      <c r="G15" s="95"/>
      <c r="H15" s="94"/>
      <c r="I15" s="94"/>
      <c r="J15" s="94"/>
      <c r="K15" s="94"/>
      <c r="L15" s="94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58.410210000000006</v>
      </c>
      <c r="H10" s="6">
        <v>220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12850.246200000001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75.75" customHeight="1" thickBot="1" x14ac:dyDescent="0.3">
      <c r="A15" s="33"/>
      <c r="B15" s="34"/>
      <c r="C15" s="119"/>
      <c r="D15" s="97" t="s">
        <v>119</v>
      </c>
      <c r="E15" s="97" t="s">
        <v>120</v>
      </c>
      <c r="F15" s="97" t="s">
        <v>62</v>
      </c>
      <c r="G15" s="97" t="s">
        <v>59</v>
      </c>
      <c r="H15" s="97" t="s">
        <v>180</v>
      </c>
      <c r="I15" s="97" t="s">
        <v>82</v>
      </c>
      <c r="J15" s="96"/>
      <c r="K15" s="96"/>
      <c r="L15" s="96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19.8</v>
      </c>
      <c r="O18" s="16">
        <v>350</v>
      </c>
      <c r="P18" s="16">
        <f>N18*O18</f>
        <v>6930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25.740000000000002</v>
      </c>
      <c r="O19" s="5">
        <v>31.43</v>
      </c>
      <c r="P19" s="16">
        <f>N19*O19</f>
        <v>809.0082000000001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0.22</v>
      </c>
      <c r="O20" s="5">
        <v>500</v>
      </c>
      <c r="P20" s="16">
        <f>N20*O20</f>
        <v>110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3.74</v>
      </c>
      <c r="O21" s="5">
        <v>55</v>
      </c>
      <c r="P21" s="16">
        <f t="shared" ref="P21:P27" si="1">N21*O21</f>
        <v>205.70000000000002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0.88</v>
      </c>
      <c r="O22" s="5">
        <v>12</v>
      </c>
      <c r="P22" s="16">
        <f t="shared" si="1"/>
        <v>10.56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5.0000000000000001E-3</v>
      </c>
      <c r="N23" s="15">
        <f>M23*H10</f>
        <v>1.1000000000000001</v>
      </c>
      <c r="O23" s="5">
        <v>438.89</v>
      </c>
      <c r="P23" s="16">
        <f>N23*O23</f>
        <v>482.779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3.74</v>
      </c>
      <c r="O24" s="5">
        <v>47</v>
      </c>
      <c r="P24" s="16">
        <f t="shared" si="1"/>
        <v>175.78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0.05</v>
      </c>
      <c r="F30" s="14"/>
      <c r="G30" s="14"/>
      <c r="H30" s="14"/>
      <c r="I30" s="14"/>
      <c r="J30" s="14"/>
      <c r="K30" s="14"/>
      <c r="L30" s="14"/>
      <c r="M30" s="15">
        <f>E30</f>
        <v>0.05</v>
      </c>
      <c r="N30" s="15">
        <f>M30*H10</f>
        <v>11</v>
      </c>
      <c r="O30" s="5">
        <v>30</v>
      </c>
      <c r="P30" s="16">
        <f>O30*N30</f>
        <v>330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1.1000000000000001</v>
      </c>
      <c r="O31" s="5">
        <v>115</v>
      </c>
      <c r="P31" s="16">
        <f t="shared" ref="P31:P48" si="2">N31*O31</f>
        <v>126.50000000000001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1.9799999999999998</v>
      </c>
      <c r="O32" s="5">
        <v>15</v>
      </c>
      <c r="P32" s="16">
        <f t="shared" si="2"/>
        <v>29.699999999999996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1.1000000000000001</v>
      </c>
      <c r="O33" s="5">
        <v>25</v>
      </c>
      <c r="P33" s="16">
        <f t="shared" si="2"/>
        <v>27.500000000000004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1.1000000000000001</v>
      </c>
      <c r="O35" s="5">
        <v>164.29</v>
      </c>
      <c r="P35" s="16">
        <f t="shared" si="2"/>
        <v>180.71899999999999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400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>
        <v>0.1</v>
      </c>
      <c r="I40" s="14"/>
      <c r="J40" s="14"/>
      <c r="K40" s="14"/>
      <c r="L40" s="14"/>
      <c r="M40" s="14">
        <f>H40</f>
        <v>0.1</v>
      </c>
      <c r="N40" s="14">
        <f>M40*H10</f>
        <v>22</v>
      </c>
      <c r="O40" s="14">
        <v>45</v>
      </c>
      <c r="P40" s="16">
        <f t="shared" si="2"/>
        <v>990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22</v>
      </c>
      <c r="O41" s="14">
        <v>45</v>
      </c>
      <c r="P41" s="16">
        <f t="shared" si="2"/>
        <v>990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0.12</v>
      </c>
      <c r="J44" s="14"/>
      <c r="K44" s="14"/>
      <c r="L44" s="14"/>
      <c r="M44" s="14">
        <f>I44</f>
        <v>0.12</v>
      </c>
      <c r="N44" s="14">
        <f>M44*H10</f>
        <v>26.4</v>
      </c>
      <c r="O44" s="14">
        <v>45</v>
      </c>
      <c r="P44" s="16">
        <f>O44*N44</f>
        <v>1188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1.76</v>
      </c>
      <c r="O45" s="14">
        <v>150</v>
      </c>
      <c r="P45" s="16">
        <f t="shared" si="2"/>
        <v>264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6" t="s">
        <v>57</v>
      </c>
      <c r="B51" s="117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12850.246200000001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50"/>
  <sheetViews>
    <sheetView tabSelected="1" zoomScale="82" zoomScaleNormal="82" workbookViewId="0">
      <selection activeCell="J28" sqref="J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1.5703125" customWidth="1"/>
    <col min="8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2" t="s">
        <v>0</v>
      </c>
      <c r="C3" s="2"/>
      <c r="D3" s="2"/>
      <c r="E3" s="2"/>
      <c r="F3" s="2"/>
      <c r="G3" s="2"/>
      <c r="H3" s="2"/>
      <c r="I3" s="2"/>
      <c r="J3" s="2"/>
      <c r="K3" s="2"/>
      <c r="L3" s="2" t="s">
        <v>2</v>
      </c>
      <c r="M3" s="2"/>
    </row>
    <row r="4" spans="1:18" ht="15.75" x14ac:dyDescent="0.25">
      <c r="B4" s="2" t="s">
        <v>1</v>
      </c>
      <c r="C4" s="2"/>
      <c r="D4" s="2" t="s">
        <v>191</v>
      </c>
      <c r="E4" s="2"/>
      <c r="F4" s="2"/>
      <c r="G4" s="2"/>
      <c r="H4" s="2"/>
      <c r="I4" s="2"/>
      <c r="J4" s="2"/>
      <c r="K4" s="2"/>
      <c r="L4" s="2"/>
      <c r="M4" s="2"/>
    </row>
    <row r="5" spans="1:18" ht="15.75" x14ac:dyDescent="0.25">
      <c r="B5" s="21" t="s">
        <v>215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8" x14ac:dyDescent="0.25">
      <c r="E6" t="s">
        <v>3</v>
      </c>
      <c r="L6">
        <v>8</v>
      </c>
    </row>
    <row r="7" spans="1:18" x14ac:dyDescent="0.25">
      <c r="F7" s="20" t="s">
        <v>215</v>
      </c>
    </row>
    <row r="8" spans="1:18" x14ac:dyDescent="0.25">
      <c r="D8" t="s">
        <v>210</v>
      </c>
    </row>
    <row r="9" spans="1:18" x14ac:dyDescent="0.25">
      <c r="B9" s="23" t="s">
        <v>209</v>
      </c>
      <c r="D9" s="23"/>
      <c r="E9" s="23"/>
    </row>
    <row r="10" spans="1:18" ht="46.5" customHeight="1" x14ac:dyDescent="0.25">
      <c r="B10" s="112" t="s">
        <v>5</v>
      </c>
      <c r="C10" s="113"/>
      <c r="D10" s="114" t="s">
        <v>42</v>
      </c>
      <c r="E10" s="114" t="s">
        <v>8</v>
      </c>
      <c r="F10" s="114" t="s">
        <v>9</v>
      </c>
      <c r="G10" s="114" t="s">
        <v>10</v>
      </c>
      <c r="H10" s="114" t="s">
        <v>41</v>
      </c>
      <c r="I10" s="2" t="s">
        <v>25</v>
      </c>
      <c r="J10" s="2"/>
      <c r="K10" s="2"/>
      <c r="L10" s="2" t="s">
        <v>182</v>
      </c>
      <c r="M10" s="2"/>
      <c r="N10" s="2"/>
      <c r="O10" s="2"/>
      <c r="P10" s="2"/>
    </row>
    <row r="11" spans="1:18" ht="173.25" x14ac:dyDescent="0.25">
      <c r="B11" s="3" t="s">
        <v>6</v>
      </c>
      <c r="C11" s="3" t="s">
        <v>7</v>
      </c>
      <c r="D11" s="115"/>
      <c r="E11" s="115"/>
      <c r="F11" s="115"/>
      <c r="G11" s="115"/>
      <c r="H11" s="115"/>
      <c r="I11" s="2"/>
      <c r="J11" s="2"/>
      <c r="K11" s="2"/>
      <c r="L11" s="2"/>
      <c r="M11" s="2"/>
      <c r="N11" s="2"/>
      <c r="O11" s="2"/>
      <c r="P11" s="2"/>
    </row>
    <row r="12" spans="1:18" ht="21" customHeight="1" x14ac:dyDescent="0.25">
      <c r="B12" s="4"/>
      <c r="C12" s="4"/>
      <c r="D12" s="4">
        <v>50</v>
      </c>
      <c r="E12" s="4">
        <v>6</v>
      </c>
      <c r="F12" s="4">
        <f>E12*D12</f>
        <v>300</v>
      </c>
      <c r="G12" s="5">
        <f>P45/H12</f>
        <v>50.108990000000013</v>
      </c>
      <c r="H12" s="6">
        <v>6</v>
      </c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B13" s="2"/>
      <c r="C13" s="2"/>
      <c r="D13" s="2"/>
      <c r="E13" s="4" t="s">
        <v>11</v>
      </c>
      <c r="F13" s="4"/>
      <c r="G13" s="5">
        <f>G12*H12</f>
        <v>300.65394000000009</v>
      </c>
      <c r="H13" s="4"/>
      <c r="I13" s="2"/>
      <c r="J13" s="2"/>
      <c r="K13" s="2"/>
      <c r="L13" s="2"/>
      <c r="M13" s="2"/>
      <c r="N13" s="2"/>
      <c r="O13" s="2"/>
      <c r="P13" s="2"/>
    </row>
    <row r="14" spans="1:18" ht="15.75" x14ac:dyDescent="0.25">
      <c r="B14" s="23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8" ht="15.75" x14ac:dyDescent="0.25">
      <c r="A15" s="29"/>
      <c r="B15" s="30" t="s">
        <v>12</v>
      </c>
      <c r="C15" s="118" t="s">
        <v>17</v>
      </c>
      <c r="D15" s="109" t="s">
        <v>14</v>
      </c>
      <c r="E15" s="110"/>
      <c r="F15" s="110"/>
      <c r="G15" s="110"/>
      <c r="H15" s="110"/>
      <c r="I15" s="110"/>
      <c r="J15" s="110"/>
      <c r="K15" s="110"/>
      <c r="L15" s="110"/>
      <c r="M15" s="120" t="s">
        <v>18</v>
      </c>
      <c r="N15" s="122" t="s">
        <v>19</v>
      </c>
      <c r="O15" s="102" t="s">
        <v>20</v>
      </c>
      <c r="P15" s="105" t="s">
        <v>21</v>
      </c>
      <c r="Q15" s="1"/>
      <c r="R15" s="1"/>
    </row>
    <row r="16" spans="1:18" ht="15.75" x14ac:dyDescent="0.25">
      <c r="A16" s="31"/>
      <c r="B16" s="32" t="s">
        <v>13</v>
      </c>
      <c r="C16" s="119"/>
      <c r="D16" s="107" t="s">
        <v>15</v>
      </c>
      <c r="E16" s="107"/>
      <c r="F16" s="108"/>
      <c r="G16" s="109" t="s">
        <v>16</v>
      </c>
      <c r="H16" s="110"/>
      <c r="I16" s="110"/>
      <c r="J16" s="110"/>
      <c r="K16" s="110"/>
      <c r="L16" s="111"/>
      <c r="M16" s="121"/>
      <c r="N16" s="123"/>
      <c r="O16" s="103"/>
      <c r="P16" s="106"/>
      <c r="Q16" s="1"/>
      <c r="R16" s="1"/>
    </row>
    <row r="17" spans="1:20" ht="87.75" customHeight="1" thickBot="1" x14ac:dyDescent="0.3">
      <c r="A17" s="33"/>
      <c r="B17" s="34"/>
      <c r="C17" s="119"/>
      <c r="D17" s="99" t="s">
        <v>207</v>
      </c>
      <c r="E17" s="99" t="s">
        <v>163</v>
      </c>
      <c r="F17" s="99" t="s">
        <v>199</v>
      </c>
      <c r="G17" s="99" t="s">
        <v>214</v>
      </c>
      <c r="H17" s="98" t="s">
        <v>199</v>
      </c>
      <c r="I17" s="98" t="s">
        <v>192</v>
      </c>
      <c r="J17" s="98"/>
      <c r="K17" s="98"/>
      <c r="L17" s="98"/>
      <c r="M17" s="121"/>
      <c r="N17" s="123"/>
      <c r="O17" s="104"/>
      <c r="P17" s="106"/>
      <c r="Q17" s="1"/>
      <c r="R17" s="1"/>
    </row>
    <row r="18" spans="1:20" ht="16.5" thickBot="1" x14ac:dyDescent="0.3">
      <c r="A18" s="36"/>
      <c r="B18" s="32" t="s">
        <v>22</v>
      </c>
      <c r="C18" s="7"/>
      <c r="D18" s="7">
        <v>6</v>
      </c>
      <c r="E18" s="7">
        <v>6</v>
      </c>
      <c r="F18" s="7">
        <v>6</v>
      </c>
      <c r="G18" s="7">
        <v>6</v>
      </c>
      <c r="H18" s="7">
        <v>6</v>
      </c>
      <c r="I18" s="7">
        <v>6</v>
      </c>
      <c r="J18" s="7"/>
      <c r="K18" s="7"/>
      <c r="L18" s="7"/>
      <c r="M18" s="7"/>
      <c r="N18" s="7"/>
      <c r="O18" s="7"/>
      <c r="P18" s="8"/>
      <c r="Q18" s="1"/>
      <c r="R18" s="1"/>
    </row>
    <row r="19" spans="1:20" ht="30.75" thickBot="1" x14ac:dyDescent="0.3">
      <c r="A19" s="37" t="s">
        <v>85</v>
      </c>
      <c r="B19" s="35" t="s">
        <v>23</v>
      </c>
      <c r="C19" s="10"/>
      <c r="D19" s="11" t="s">
        <v>205</v>
      </c>
      <c r="E19" s="10" t="s">
        <v>186</v>
      </c>
      <c r="F19" s="10" t="s">
        <v>211</v>
      </c>
      <c r="G19" s="10" t="s">
        <v>208</v>
      </c>
      <c r="H19" s="10" t="s">
        <v>211</v>
      </c>
      <c r="I19" s="10" t="s">
        <v>186</v>
      </c>
      <c r="J19" s="10"/>
      <c r="K19" s="10"/>
      <c r="L19" s="10"/>
      <c r="M19" s="10"/>
      <c r="N19" s="10"/>
      <c r="O19" s="10"/>
      <c r="P19" s="12"/>
      <c r="Q19" s="1"/>
      <c r="R19" s="1"/>
    </row>
    <row r="20" spans="1:20" ht="15.75" x14ac:dyDescent="0.25">
      <c r="A20" s="26">
        <v>1</v>
      </c>
      <c r="B20" s="13" t="s">
        <v>213</v>
      </c>
      <c r="C20" s="14" t="s">
        <v>24</v>
      </c>
      <c r="D20" s="15"/>
      <c r="E20" s="15"/>
      <c r="F20" s="14"/>
      <c r="G20" s="15">
        <v>6.5000000000000002E-2</v>
      </c>
      <c r="H20" s="15"/>
      <c r="I20" s="15"/>
      <c r="J20" s="15"/>
      <c r="K20" s="15"/>
      <c r="L20" s="15"/>
      <c r="M20" s="15">
        <f t="shared" ref="M20:M32" si="0">SUM(D20:L20)</f>
        <v>6.5000000000000002E-2</v>
      </c>
      <c r="N20" s="15">
        <f>M20*H12</f>
        <v>0.39</v>
      </c>
      <c r="O20" s="16">
        <v>420</v>
      </c>
      <c r="P20" s="16">
        <f>N20*O20</f>
        <v>163.80000000000001</v>
      </c>
      <c r="Q20" s="1"/>
      <c r="R20" s="1"/>
    </row>
    <row r="21" spans="1:20" ht="15.75" x14ac:dyDescent="0.25">
      <c r="A21" s="26">
        <v>2</v>
      </c>
      <c r="B21" s="4" t="s">
        <v>206</v>
      </c>
      <c r="C21" s="14" t="s">
        <v>24</v>
      </c>
      <c r="D21" s="14"/>
      <c r="E21" s="14"/>
      <c r="F21" s="14">
        <v>0.04</v>
      </c>
      <c r="G21" s="14">
        <v>0.01</v>
      </c>
      <c r="H21" s="14">
        <v>0.04</v>
      </c>
      <c r="I21" s="14"/>
      <c r="J21" s="14"/>
      <c r="K21" s="14"/>
      <c r="L21" s="14"/>
      <c r="M21" s="15">
        <f t="shared" si="0"/>
        <v>0.09</v>
      </c>
      <c r="N21" s="15">
        <f>M21*H12</f>
        <v>0.54</v>
      </c>
      <c r="O21" s="5">
        <v>49</v>
      </c>
      <c r="P21" s="16">
        <f>N21*O21</f>
        <v>26.46</v>
      </c>
      <c r="Q21" s="1"/>
      <c r="R21" s="1"/>
    </row>
    <row r="22" spans="1:20" ht="15.75" x14ac:dyDescent="0.25">
      <c r="A22" s="26">
        <v>3</v>
      </c>
      <c r="B22" s="4" t="s">
        <v>26</v>
      </c>
      <c r="C22" s="14" t="s">
        <v>24</v>
      </c>
      <c r="D22" s="14"/>
      <c r="E22" s="14">
        <v>1E-3</v>
      </c>
      <c r="F22" s="14"/>
      <c r="G22" s="14"/>
      <c r="H22" s="14"/>
      <c r="I22" s="14">
        <v>1E-3</v>
      </c>
      <c r="J22" s="14"/>
      <c r="K22" s="14"/>
      <c r="L22" s="14"/>
      <c r="M22" s="15">
        <f t="shared" si="0"/>
        <v>2E-3</v>
      </c>
      <c r="N22" s="15">
        <f>M22*H12</f>
        <v>1.2E-2</v>
      </c>
      <c r="O22" s="5">
        <v>550</v>
      </c>
      <c r="P22" s="16">
        <f>N22*O22</f>
        <v>6.6000000000000005</v>
      </c>
      <c r="Q22" s="1"/>
      <c r="R22" s="1"/>
    </row>
    <row r="23" spans="1:20" ht="15.75" x14ac:dyDescent="0.25">
      <c r="A23" s="26">
        <v>4</v>
      </c>
      <c r="B23" s="4" t="s">
        <v>27</v>
      </c>
      <c r="C23" s="14" t="s">
        <v>24</v>
      </c>
      <c r="D23" s="14"/>
      <c r="E23" s="14">
        <v>0.01</v>
      </c>
      <c r="F23" s="14"/>
      <c r="G23" s="14"/>
      <c r="H23" s="14"/>
      <c r="I23" s="14">
        <v>0.01</v>
      </c>
      <c r="J23" s="14"/>
      <c r="K23" s="14"/>
      <c r="L23" s="14"/>
      <c r="M23" s="15">
        <f t="shared" si="0"/>
        <v>0.02</v>
      </c>
      <c r="N23" s="15">
        <f>M23*H12</f>
        <v>0.12</v>
      </c>
      <c r="O23" s="5">
        <v>66</v>
      </c>
      <c r="P23" s="16">
        <f t="shared" ref="P23:P29" si="1">N23*O23</f>
        <v>7.92</v>
      </c>
      <c r="Q23" s="1"/>
      <c r="R23" s="1"/>
    </row>
    <row r="24" spans="1:20" ht="15.75" x14ac:dyDescent="0.25">
      <c r="A24" s="26">
        <v>5</v>
      </c>
      <c r="B24" s="4" t="s">
        <v>30</v>
      </c>
      <c r="C24" s="14" t="s">
        <v>24</v>
      </c>
      <c r="D24" s="14">
        <v>2E-3</v>
      </c>
      <c r="E24" s="14"/>
      <c r="F24" s="14"/>
      <c r="G24" s="14">
        <v>2E-3</v>
      </c>
      <c r="H24" s="14"/>
      <c r="I24" s="14"/>
      <c r="J24" s="14"/>
      <c r="K24" s="14"/>
      <c r="L24" s="14"/>
      <c r="M24" s="15">
        <f t="shared" si="0"/>
        <v>4.0000000000000001E-3</v>
      </c>
      <c r="N24" s="15">
        <v>8.5000000000000006E-2</v>
      </c>
      <c r="O24" s="5">
        <v>18</v>
      </c>
      <c r="P24" s="16">
        <f t="shared" si="1"/>
        <v>1.53</v>
      </c>
      <c r="Q24" s="1"/>
      <c r="R24" s="1"/>
    </row>
    <row r="25" spans="1:20" ht="15.75" x14ac:dyDescent="0.25">
      <c r="A25" s="26">
        <v>6</v>
      </c>
      <c r="B25" s="4" t="s">
        <v>45</v>
      </c>
      <c r="C25" s="14" t="s">
        <v>24</v>
      </c>
      <c r="D25" s="14">
        <v>3.0000000000000001E-3</v>
      </c>
      <c r="E25" s="14"/>
      <c r="F25" s="14"/>
      <c r="G25" s="14">
        <v>4.0000000000000001E-3</v>
      </c>
      <c r="H25" s="14"/>
      <c r="I25" s="14"/>
      <c r="J25" s="14"/>
      <c r="K25" s="14"/>
      <c r="L25" s="14"/>
      <c r="M25" s="15">
        <f t="shared" si="0"/>
        <v>7.0000000000000001E-3</v>
      </c>
      <c r="N25" s="15">
        <f>M25*H12</f>
        <v>4.2000000000000003E-2</v>
      </c>
      <c r="O25" s="5">
        <v>620</v>
      </c>
      <c r="P25" s="16">
        <f>N25*O25</f>
        <v>26.040000000000003</v>
      </c>
      <c r="Q25" s="1"/>
      <c r="R25" s="1"/>
    </row>
    <row r="26" spans="1:20" ht="15.75" x14ac:dyDescent="0.25">
      <c r="A26" s="26">
        <v>7</v>
      </c>
      <c r="B26" s="4" t="s">
        <v>32</v>
      </c>
      <c r="C26" s="14" t="s">
        <v>24</v>
      </c>
      <c r="D26" s="14">
        <v>7.0000000000000007E-2</v>
      </c>
      <c r="E26" s="14"/>
      <c r="F26" s="14"/>
      <c r="G26" s="14"/>
      <c r="H26" s="14"/>
      <c r="I26" s="14"/>
      <c r="J26" s="14"/>
      <c r="K26" s="14"/>
      <c r="L26" s="14"/>
      <c r="M26" s="15">
        <f t="shared" si="0"/>
        <v>7.0000000000000007E-2</v>
      </c>
      <c r="N26" s="15">
        <f>M26*H12</f>
        <v>0.42000000000000004</v>
      </c>
      <c r="O26" s="5">
        <v>85</v>
      </c>
      <c r="P26" s="16">
        <f t="shared" si="1"/>
        <v>35.700000000000003</v>
      </c>
      <c r="Q26" s="1"/>
      <c r="R26" s="1"/>
    </row>
    <row r="27" spans="1:20" ht="15.75" x14ac:dyDescent="0.25">
      <c r="A27" s="26">
        <v>8</v>
      </c>
      <c r="B27" s="4" t="s">
        <v>46</v>
      </c>
      <c r="C27" s="14" t="s">
        <v>24</v>
      </c>
      <c r="D27" s="14">
        <v>0.02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0.02</v>
      </c>
      <c r="N27" s="15">
        <f>M27*H12</f>
        <v>0.12</v>
      </c>
      <c r="O27" s="5">
        <v>53</v>
      </c>
      <c r="P27" s="16">
        <f t="shared" si="1"/>
        <v>6.3599999999999994</v>
      </c>
      <c r="Q27" s="1"/>
      <c r="R27" s="1"/>
    </row>
    <row r="28" spans="1:20" ht="15.75" x14ac:dyDescent="0.25">
      <c r="A28" s="26">
        <v>9</v>
      </c>
      <c r="B28" s="4" t="s">
        <v>40</v>
      </c>
      <c r="C28" s="14" t="s">
        <v>24</v>
      </c>
      <c r="D28" s="14"/>
      <c r="E28" s="14"/>
      <c r="F28" s="17"/>
      <c r="G28" s="14">
        <v>3.0000000000000001E-3</v>
      </c>
      <c r="H28" s="14"/>
      <c r="I28" s="14"/>
      <c r="J28" s="14"/>
      <c r="K28" s="14"/>
      <c r="L28" s="14"/>
      <c r="M28" s="15">
        <v>2E-3</v>
      </c>
      <c r="N28" s="15">
        <v>0.02</v>
      </c>
      <c r="O28" s="5">
        <v>360</v>
      </c>
      <c r="P28" s="16">
        <f t="shared" si="1"/>
        <v>7.2</v>
      </c>
      <c r="Q28" s="1"/>
      <c r="R28" s="1"/>
      <c r="T28" s="22"/>
    </row>
    <row r="29" spans="1:20" ht="15.75" x14ac:dyDescent="0.25">
      <c r="A29" s="26">
        <v>10</v>
      </c>
      <c r="B29" s="4" t="s">
        <v>35</v>
      </c>
      <c r="C29" s="14" t="s">
        <v>24</v>
      </c>
      <c r="D29" s="14"/>
      <c r="E29" s="14"/>
      <c r="F29" s="14"/>
      <c r="G29" s="14">
        <v>0.04</v>
      </c>
      <c r="H29" s="14"/>
      <c r="I29" s="14"/>
      <c r="J29" s="14"/>
      <c r="K29" s="14"/>
      <c r="L29" s="14"/>
      <c r="M29" s="15">
        <f t="shared" si="0"/>
        <v>0.04</v>
      </c>
      <c r="N29" s="15">
        <f>M29*H12</f>
        <v>0.24</v>
      </c>
      <c r="O29" s="5">
        <v>53</v>
      </c>
      <c r="P29" s="16">
        <f t="shared" si="1"/>
        <v>12.719999999999999</v>
      </c>
      <c r="Q29" s="1"/>
      <c r="R29" s="1"/>
    </row>
    <row r="30" spans="1:20" ht="15.75" x14ac:dyDescent="0.25">
      <c r="A30" s="26">
        <v>12</v>
      </c>
      <c r="B30" s="4" t="s">
        <v>212</v>
      </c>
      <c r="C30" s="14" t="s">
        <v>24</v>
      </c>
      <c r="D30" s="14"/>
      <c r="E30" s="14"/>
      <c r="F30" s="14"/>
      <c r="G30" s="14">
        <v>3.0000000000000001E-3</v>
      </c>
      <c r="H30" s="14"/>
      <c r="I30" s="14"/>
      <c r="J30" s="14"/>
      <c r="K30" s="14"/>
      <c r="L30" s="14"/>
      <c r="M30" s="15">
        <f t="shared" si="0"/>
        <v>3.0000000000000001E-3</v>
      </c>
      <c r="N30" s="15">
        <f>M30*H12</f>
        <v>1.8000000000000002E-2</v>
      </c>
      <c r="O30" s="5">
        <v>108.33</v>
      </c>
      <c r="P30" s="16">
        <f>O30*N30</f>
        <v>1.9499400000000002</v>
      </c>
      <c r="Q30" s="1"/>
      <c r="R30" s="1"/>
    </row>
    <row r="31" spans="1:20" ht="15.75" x14ac:dyDescent="0.25">
      <c r="A31" s="26">
        <v>13</v>
      </c>
      <c r="B31" s="4" t="s">
        <v>49</v>
      </c>
      <c r="C31" s="14" t="s">
        <v>24</v>
      </c>
      <c r="D31" s="14"/>
      <c r="E31" s="14"/>
      <c r="F31" s="14"/>
      <c r="G31" s="14">
        <v>4.0000000000000001E-3</v>
      </c>
      <c r="H31" s="14"/>
      <c r="I31" s="14"/>
      <c r="J31" s="14"/>
      <c r="K31" s="14"/>
      <c r="L31" s="14"/>
      <c r="M31" s="15">
        <f t="shared" si="0"/>
        <v>4.0000000000000001E-3</v>
      </c>
      <c r="N31" s="15">
        <f>M31*H12</f>
        <v>2.4E-2</v>
      </c>
      <c r="O31" s="5">
        <v>156</v>
      </c>
      <c r="P31" s="16">
        <f t="shared" ref="P31:P32" si="2">N31*O31</f>
        <v>3.7440000000000002</v>
      </c>
      <c r="Q31" s="1"/>
      <c r="R31" s="1"/>
    </row>
    <row r="32" spans="1:20" ht="15.75" x14ac:dyDescent="0.25">
      <c r="A32" s="26">
        <v>14</v>
      </c>
      <c r="B32" s="4" t="s">
        <v>31</v>
      </c>
      <c r="C32" s="14" t="s">
        <v>24</v>
      </c>
      <c r="D32" s="14"/>
      <c r="E32" s="14"/>
      <c r="F32" s="14"/>
      <c r="G32" s="14">
        <v>3.0000000000000001E-3</v>
      </c>
      <c r="H32" s="14"/>
      <c r="I32" s="14"/>
      <c r="J32" s="14"/>
      <c r="K32" s="14"/>
      <c r="L32" s="14"/>
      <c r="M32" s="15">
        <f t="shared" si="0"/>
        <v>3.0000000000000001E-3</v>
      </c>
      <c r="N32" s="15">
        <v>0.03</v>
      </c>
      <c r="O32" s="5">
        <v>21</v>
      </c>
      <c r="P32" s="16">
        <f t="shared" si="2"/>
        <v>0.63</v>
      </c>
      <c r="Q32" s="1"/>
      <c r="R32" s="1"/>
    </row>
    <row r="33" spans="1:18" ht="15.75" x14ac:dyDescent="0.25">
      <c r="A33" s="26">
        <v>15</v>
      </c>
      <c r="B33" s="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5"/>
      <c r="N33" s="15"/>
      <c r="O33" s="5"/>
      <c r="P33" s="16"/>
      <c r="Q33" s="1"/>
      <c r="R33" s="1"/>
    </row>
    <row r="34" spans="1:18" ht="15.75" x14ac:dyDescent="0.25">
      <c r="A34" s="26">
        <v>16</v>
      </c>
      <c r="B34" s="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5"/>
      <c r="N34" s="15"/>
      <c r="O34" s="5"/>
      <c r="P34" s="16"/>
      <c r="Q34" s="1"/>
      <c r="R34" s="1"/>
    </row>
    <row r="35" spans="1:18" ht="15.75" x14ac:dyDescent="0.25">
      <c r="A35" s="26">
        <v>17</v>
      </c>
      <c r="B35" s="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5"/>
      <c r="N35" s="15"/>
      <c r="O35" s="5"/>
      <c r="P35" s="16"/>
      <c r="Q35" s="1"/>
      <c r="R35" s="1"/>
    </row>
    <row r="36" spans="1:18" ht="15.75" x14ac:dyDescent="0.25">
      <c r="A36" s="26">
        <v>18</v>
      </c>
      <c r="B36" s="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5"/>
      <c r="N36" s="15"/>
      <c r="O36" s="5"/>
      <c r="P36" s="16"/>
      <c r="Q36" s="1"/>
      <c r="R36" s="1"/>
    </row>
    <row r="37" spans="1:18" ht="15.75" x14ac:dyDescent="0.25">
      <c r="A37" s="26">
        <v>19</v>
      </c>
      <c r="B37" s="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5"/>
      <c r="N37" s="15"/>
      <c r="O37" s="5"/>
      <c r="P37" s="16"/>
      <c r="Q37" s="1"/>
      <c r="R37" s="1"/>
    </row>
    <row r="38" spans="1:18" ht="15.75" x14ac:dyDescent="0.25">
      <c r="A38" s="26">
        <v>20</v>
      </c>
      <c r="B38" s="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5"/>
      <c r="N38" s="15"/>
      <c r="O38" s="5"/>
      <c r="P38" s="16"/>
      <c r="Q38" s="1"/>
      <c r="R38" s="1"/>
    </row>
    <row r="39" spans="1:18" ht="15.75" x14ac:dyDescent="0.25">
      <c r="A39" s="26">
        <v>21</v>
      </c>
      <c r="B39" s="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5"/>
      <c r="N39" s="15"/>
      <c r="O39" s="5"/>
      <c r="P39" s="16"/>
      <c r="Q39" s="1"/>
      <c r="R39" s="1"/>
    </row>
    <row r="40" spans="1:18" ht="15.75" x14ac:dyDescent="0.25">
      <c r="A40" s="26">
        <v>22</v>
      </c>
      <c r="B40" s="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6"/>
      <c r="Q40" s="1"/>
      <c r="R40" s="1"/>
    </row>
    <row r="41" spans="1:18" ht="15.75" x14ac:dyDescent="0.25">
      <c r="A41" s="26">
        <v>23</v>
      </c>
      <c r="B41" s="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6"/>
      <c r="Q41" s="1"/>
      <c r="R41" s="1"/>
    </row>
    <row r="42" spans="1:18" ht="15.75" x14ac:dyDescent="0.25">
      <c r="A42" s="26">
        <v>24</v>
      </c>
      <c r="B42" s="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38"/>
      <c r="N42" s="38"/>
      <c r="O42" s="14"/>
      <c r="P42" s="39"/>
      <c r="Q42" s="1"/>
      <c r="R42" s="1"/>
    </row>
    <row r="43" spans="1:18" ht="15.75" x14ac:dyDescent="0.25">
      <c r="A43" s="26">
        <v>25</v>
      </c>
      <c r="B43" s="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6"/>
      <c r="Q43" s="1"/>
      <c r="R43" s="1"/>
    </row>
    <row r="44" spans="1:18" ht="15.75" x14ac:dyDescent="0.25">
      <c r="A44" s="26">
        <v>26</v>
      </c>
      <c r="B44" s="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6"/>
    </row>
    <row r="45" spans="1:18" ht="15.75" x14ac:dyDescent="0.25">
      <c r="A45" s="116" t="s">
        <v>57</v>
      </c>
      <c r="B45" s="117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5"/>
      <c r="N45" s="15"/>
      <c r="O45" s="5"/>
      <c r="P45" s="16">
        <f>SUM(P20:P44)</f>
        <v>300.65394000000009</v>
      </c>
    </row>
    <row r="46" spans="1:18" ht="15.75" x14ac:dyDescent="0.25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1:18" ht="15.75" x14ac:dyDescent="0.25">
      <c r="B47" s="2" t="s">
        <v>60</v>
      </c>
      <c r="C47" s="2" t="s">
        <v>102</v>
      </c>
      <c r="D47" s="2"/>
      <c r="E47" s="2"/>
      <c r="F47" s="2"/>
      <c r="G47" s="2"/>
      <c r="H47" s="2"/>
      <c r="I47" s="2"/>
      <c r="J47" s="2" t="s">
        <v>33</v>
      </c>
      <c r="K47" s="2" t="s">
        <v>103</v>
      </c>
      <c r="L47" s="2"/>
      <c r="M47" s="2"/>
      <c r="N47" s="2"/>
      <c r="O47" s="2" t="s">
        <v>182</v>
      </c>
      <c r="P47" s="2"/>
    </row>
    <row r="50" spans="2:3" x14ac:dyDescent="0.25">
      <c r="B50" t="s">
        <v>90</v>
      </c>
      <c r="C50" t="s">
        <v>102</v>
      </c>
    </row>
  </sheetData>
  <mergeCells count="15">
    <mergeCell ref="A45:B45"/>
    <mergeCell ref="C15:C17"/>
    <mergeCell ref="D15:L15"/>
    <mergeCell ref="M15:M17"/>
    <mergeCell ref="N15:N17"/>
    <mergeCell ref="O15:O17"/>
    <mergeCell ref="P15:P17"/>
    <mergeCell ref="D16:F16"/>
    <mergeCell ref="G16:L16"/>
    <mergeCell ref="B10:C10"/>
    <mergeCell ref="D10:D11"/>
    <mergeCell ref="E10:E11"/>
    <mergeCell ref="F10:F11"/>
    <mergeCell ref="G10:G11"/>
    <mergeCell ref="H10:H11"/>
  </mergeCells>
  <pageMargins left="0.19685039370078741" right="0.39370078740157483" top="0" bottom="0" header="0" footer="0"/>
  <pageSetup paperSize="9" scale="72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U11" sqref="U1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1" width="7" customWidth="1"/>
    <col min="12" max="12" width="6" customWidth="1"/>
    <col min="13" max="13" width="8.42578125" customWidth="1"/>
    <col min="14" max="14" width="9.28515625" customWidth="1"/>
    <col min="15" max="15" width="10.28515625" bestFit="1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195</v>
      </c>
      <c r="C2" s="2"/>
      <c r="D2" t="s">
        <v>191</v>
      </c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204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  <c r="L4">
        <v>5</v>
      </c>
    </row>
    <row r="5" spans="1:18" x14ac:dyDescent="0.25">
      <c r="F5" s="20" t="s">
        <v>204</v>
      </c>
    </row>
    <row r="6" spans="1:18" x14ac:dyDescent="0.25">
      <c r="D6" t="s">
        <v>4</v>
      </c>
      <c r="F6" t="s">
        <v>193</v>
      </c>
      <c r="H6" t="s">
        <v>183</v>
      </c>
    </row>
    <row r="7" spans="1:18" x14ac:dyDescent="0.25">
      <c r="B7" s="23" t="s">
        <v>196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 t="s">
        <v>182</v>
      </c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50</v>
      </c>
      <c r="E10" s="4">
        <v>11</v>
      </c>
      <c r="F10" s="4">
        <f>E10*D10</f>
        <v>550</v>
      </c>
      <c r="G10" s="5">
        <v>48.67</v>
      </c>
      <c r="H10" s="6">
        <v>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v>48.67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100" t="s">
        <v>187</v>
      </c>
      <c r="E15" s="101" t="s">
        <v>192</v>
      </c>
      <c r="F15" s="100" t="s">
        <v>184</v>
      </c>
      <c r="G15" s="98" t="s">
        <v>201</v>
      </c>
      <c r="H15" s="98" t="s">
        <v>192</v>
      </c>
      <c r="I15" s="98" t="s">
        <v>199</v>
      </c>
      <c r="J15" s="98" t="s">
        <v>202</v>
      </c>
      <c r="K15" s="98" t="s">
        <v>203</v>
      </c>
      <c r="L15" s="98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>
        <v>1</v>
      </c>
      <c r="E16" s="7">
        <v>1</v>
      </c>
      <c r="F16" s="7">
        <v>1</v>
      </c>
      <c r="G16" s="7">
        <v>1</v>
      </c>
      <c r="H16" s="7">
        <v>1</v>
      </c>
      <c r="I16" s="7">
        <v>1</v>
      </c>
      <c r="J16" s="7">
        <v>1</v>
      </c>
      <c r="K16" s="7">
        <v>1</v>
      </c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 t="s">
        <v>189</v>
      </c>
      <c r="E17" s="10" t="s">
        <v>186</v>
      </c>
      <c r="F17" s="10" t="s">
        <v>200</v>
      </c>
      <c r="G17" s="10" t="s">
        <v>197</v>
      </c>
      <c r="H17" s="10" t="s">
        <v>186</v>
      </c>
      <c r="I17" s="10" t="s">
        <v>200</v>
      </c>
      <c r="J17" s="10" t="s">
        <v>200</v>
      </c>
      <c r="K17" s="10" t="s">
        <v>197</v>
      </c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188</v>
      </c>
      <c r="C18" s="14" t="s">
        <v>24</v>
      </c>
      <c r="D18" s="15">
        <v>0.06</v>
      </c>
      <c r="E18" s="15"/>
      <c r="F18" s="14"/>
      <c r="G18" s="15"/>
      <c r="H18" s="15"/>
      <c r="I18" s="15"/>
      <c r="J18" s="15"/>
      <c r="K18" s="15"/>
      <c r="L18" s="15"/>
      <c r="M18" s="15">
        <v>0.06</v>
      </c>
      <c r="N18" s="15">
        <v>1</v>
      </c>
      <c r="O18" s="16">
        <v>7.5</v>
      </c>
      <c r="P18" s="16">
        <v>7.5</v>
      </c>
      <c r="Q18" s="1"/>
      <c r="R18" s="1"/>
    </row>
    <row r="19" spans="1:20" ht="15.75" x14ac:dyDescent="0.25">
      <c r="A19" s="26">
        <v>2</v>
      </c>
      <c r="B19" s="4" t="s">
        <v>190</v>
      </c>
      <c r="C19" s="14" t="s">
        <v>24</v>
      </c>
      <c r="D19" s="14">
        <v>1E-3</v>
      </c>
      <c r="E19" s="14"/>
      <c r="F19" s="14"/>
      <c r="G19" s="14">
        <v>2E-3</v>
      </c>
      <c r="H19" s="14"/>
      <c r="I19" s="14"/>
      <c r="J19" s="14">
        <v>3.0000000000000001E-3</v>
      </c>
      <c r="K19" s="14"/>
      <c r="L19" s="14"/>
      <c r="M19" s="15">
        <f t="shared" ref="M19:M20" si="0">SUM(D19:L19)</f>
        <v>6.0000000000000001E-3</v>
      </c>
      <c r="N19" s="15">
        <v>6.0000000000000001E-3</v>
      </c>
      <c r="O19" s="5">
        <v>14</v>
      </c>
      <c r="P19" s="16">
        <f>N19*O19</f>
        <v>8.4000000000000005E-2</v>
      </c>
      <c r="Q19" s="1"/>
      <c r="R19" s="1"/>
    </row>
    <row r="20" spans="1:20" ht="15.75" x14ac:dyDescent="0.25">
      <c r="A20" s="26">
        <v>3</v>
      </c>
      <c r="B20" s="4" t="s">
        <v>194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v>1E-3</v>
      </c>
      <c r="O20" s="5">
        <v>500</v>
      </c>
      <c r="P20" s="16">
        <f>N20*O20</f>
        <v>0.5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0.01</v>
      </c>
      <c r="F21" s="14"/>
      <c r="G21" s="14"/>
      <c r="H21" s="14">
        <v>0.01</v>
      </c>
      <c r="I21" s="14"/>
      <c r="J21" s="14"/>
      <c r="K21" s="14"/>
      <c r="L21" s="14"/>
      <c r="M21" s="15">
        <v>0.02</v>
      </c>
      <c r="N21" s="15">
        <v>0.02</v>
      </c>
      <c r="O21" s="5">
        <v>59</v>
      </c>
      <c r="P21" s="16">
        <f t="shared" ref="P21" si="1">N21*O21</f>
        <v>1.18</v>
      </c>
      <c r="Q21" s="1"/>
      <c r="R21" s="1"/>
    </row>
    <row r="22" spans="1:20" ht="15.75" x14ac:dyDescent="0.25">
      <c r="A22" s="26">
        <v>6</v>
      </c>
      <c r="B22" s="4" t="s">
        <v>185</v>
      </c>
      <c r="C22" s="14" t="s">
        <v>24</v>
      </c>
      <c r="D22" s="14"/>
      <c r="E22" s="14"/>
      <c r="F22" s="14">
        <v>0.05</v>
      </c>
      <c r="G22" s="14"/>
      <c r="H22" s="14"/>
      <c r="I22" s="14">
        <v>0.05</v>
      </c>
      <c r="J22" s="14"/>
      <c r="K22" s="14"/>
      <c r="L22" s="14"/>
      <c r="M22" s="15">
        <v>0.1</v>
      </c>
      <c r="N22" s="15">
        <v>0.1</v>
      </c>
      <c r="O22" s="5">
        <v>35</v>
      </c>
      <c r="P22" s="16">
        <v>3.5</v>
      </c>
      <c r="Q22" s="74"/>
      <c r="R22" s="1"/>
    </row>
    <row r="23" spans="1:20" ht="15.75" x14ac:dyDescent="0.25">
      <c r="A23" s="26">
        <v>7</v>
      </c>
      <c r="B23" s="4" t="s">
        <v>32</v>
      </c>
      <c r="C23" s="14" t="s">
        <v>36</v>
      </c>
      <c r="D23" s="14"/>
      <c r="E23" s="14"/>
      <c r="F23" s="14"/>
      <c r="G23" s="14">
        <v>0.08</v>
      </c>
      <c r="H23" s="14"/>
      <c r="I23" s="14"/>
      <c r="J23" s="14"/>
      <c r="K23" s="14"/>
      <c r="L23" s="14"/>
      <c r="M23" s="15">
        <v>0.08</v>
      </c>
      <c r="N23" s="15">
        <v>0.08</v>
      </c>
      <c r="O23" s="5">
        <v>55</v>
      </c>
      <c r="P23" s="16">
        <v>4.4000000000000004</v>
      </c>
      <c r="Q23" s="1"/>
      <c r="R23" s="1"/>
    </row>
    <row r="24" spans="1:20" ht="15.75" x14ac:dyDescent="0.25">
      <c r="A24" s="26">
        <v>8</v>
      </c>
      <c r="B24" s="4" t="s">
        <v>46</v>
      </c>
      <c r="C24" s="14" t="s">
        <v>24</v>
      </c>
      <c r="D24" s="14"/>
      <c r="E24" s="14"/>
      <c r="F24" s="14"/>
      <c r="G24" s="14">
        <v>0.04</v>
      </c>
      <c r="H24" s="14"/>
      <c r="I24" s="14"/>
      <c r="J24" s="14"/>
      <c r="K24" s="14"/>
      <c r="L24" s="14"/>
      <c r="M24" s="15">
        <v>0.04</v>
      </c>
      <c r="N24" s="15">
        <v>0.04</v>
      </c>
      <c r="O24" s="5">
        <v>47</v>
      </c>
      <c r="P24" s="16">
        <v>1.88</v>
      </c>
      <c r="Q24" s="1"/>
      <c r="R24" s="1"/>
    </row>
    <row r="25" spans="1:20" ht="15.75" x14ac:dyDescent="0.25">
      <c r="A25" s="26">
        <v>9</v>
      </c>
      <c r="B25" s="4" t="s">
        <v>198</v>
      </c>
      <c r="C25" s="14" t="s">
        <v>24</v>
      </c>
      <c r="D25" s="14"/>
      <c r="E25" s="14"/>
      <c r="F25" s="17"/>
      <c r="G25" s="14">
        <v>5.0000000000000001E-3</v>
      </c>
      <c r="H25" s="14"/>
      <c r="I25" s="14"/>
      <c r="J25" s="14"/>
      <c r="K25" s="14">
        <v>3.0000000000000001E-3</v>
      </c>
      <c r="L25" s="14"/>
      <c r="M25" s="15">
        <v>8.0000000000000002E-3</v>
      </c>
      <c r="N25" s="15">
        <v>8.0000000000000002E-3</v>
      </c>
      <c r="O25" s="5">
        <v>440</v>
      </c>
      <c r="P25" s="16">
        <v>3.6</v>
      </c>
      <c r="Q25" s="1"/>
      <c r="R25" s="1"/>
      <c r="T25" s="22"/>
    </row>
    <row r="26" spans="1:20" ht="15.75" x14ac:dyDescent="0.25">
      <c r="A26" s="26">
        <v>10</v>
      </c>
      <c r="B26" s="4" t="s">
        <v>28</v>
      </c>
      <c r="C26" s="14" t="s">
        <v>24</v>
      </c>
      <c r="D26" s="14"/>
      <c r="E26" s="14"/>
      <c r="F26" s="14"/>
      <c r="G26" s="14"/>
      <c r="H26" s="14"/>
      <c r="I26" s="14"/>
      <c r="J26" s="14">
        <v>0.06</v>
      </c>
      <c r="K26" s="14"/>
      <c r="L26" s="14"/>
      <c r="M26" s="15">
        <v>0.06</v>
      </c>
      <c r="N26" s="15">
        <v>0.06</v>
      </c>
      <c r="O26" s="5">
        <v>400</v>
      </c>
      <c r="P26" s="16">
        <v>24</v>
      </c>
      <c r="Q26" s="1"/>
      <c r="R26" s="1"/>
    </row>
    <row r="27" spans="1:20" ht="15.75" x14ac:dyDescent="0.25">
      <c r="A27" s="26">
        <v>12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>
        <v>0.04</v>
      </c>
      <c r="L27" s="14"/>
      <c r="M27" s="15">
        <v>0.04</v>
      </c>
      <c r="N27" s="15">
        <v>0.04</v>
      </c>
      <c r="O27" s="5">
        <v>38</v>
      </c>
      <c r="P27" s="16">
        <v>1.52</v>
      </c>
      <c r="Q27" s="1"/>
      <c r="R27" s="1"/>
    </row>
    <row r="28" spans="1:20" ht="15.75" x14ac:dyDescent="0.25">
      <c r="A28" s="26">
        <v>13</v>
      </c>
      <c r="B28" s="4" t="s">
        <v>31</v>
      </c>
      <c r="C28" s="14" t="s">
        <v>24</v>
      </c>
      <c r="D28" s="14"/>
      <c r="E28" s="14"/>
      <c r="F28" s="14"/>
      <c r="G28" s="14"/>
      <c r="H28" s="14"/>
      <c r="I28" s="14"/>
      <c r="J28" s="14">
        <v>5.0000000000000001E-3</v>
      </c>
      <c r="K28" s="14"/>
      <c r="L28" s="14"/>
      <c r="M28" s="15">
        <v>5.0000000000000001E-3</v>
      </c>
      <c r="N28" s="15">
        <v>5.0000000000000001E-3</v>
      </c>
      <c r="O28" s="5">
        <v>20</v>
      </c>
      <c r="P28" s="16">
        <v>0.1</v>
      </c>
      <c r="Q28" s="1"/>
      <c r="R28" s="1"/>
    </row>
    <row r="29" spans="1:20" ht="15.75" x14ac:dyDescent="0.25">
      <c r="A29" s="26">
        <v>14</v>
      </c>
      <c r="B29" s="4" t="s">
        <v>40</v>
      </c>
      <c r="C29" s="14" t="s">
        <v>24</v>
      </c>
      <c r="D29" s="14"/>
      <c r="E29" s="14"/>
      <c r="F29" s="14"/>
      <c r="G29" s="14"/>
      <c r="H29" s="14"/>
      <c r="I29" s="14"/>
      <c r="J29" s="14">
        <v>2E-3</v>
      </c>
      <c r="K29" s="14"/>
      <c r="L29" s="14"/>
      <c r="M29" s="15">
        <v>2E-3</v>
      </c>
      <c r="N29" s="15">
        <v>2E-3</v>
      </c>
      <c r="O29" s="5">
        <v>207.15</v>
      </c>
      <c r="P29" s="16">
        <v>0.41</v>
      </c>
      <c r="Q29" s="1"/>
      <c r="R29" s="1"/>
    </row>
    <row r="30" spans="1:20" ht="15.75" x14ac:dyDescent="0.25">
      <c r="A30" s="26">
        <v>15</v>
      </c>
      <c r="B30" s="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5"/>
      <c r="N30" s="15"/>
      <c r="O30" s="5"/>
      <c r="P30" s="16"/>
      <c r="Q30" s="1"/>
      <c r="R30" s="1"/>
    </row>
    <row r="31" spans="1:20" ht="15.75" x14ac:dyDescent="0.25">
      <c r="A31" s="26">
        <v>16</v>
      </c>
      <c r="B31" s="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5"/>
      <c r="N31" s="15"/>
      <c r="O31" s="5"/>
      <c r="P31" s="16"/>
      <c r="Q31" s="1"/>
      <c r="R31" s="1"/>
    </row>
    <row r="32" spans="1:20" ht="15.75" x14ac:dyDescent="0.25">
      <c r="A32" s="26">
        <v>17</v>
      </c>
      <c r="B32" s="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5"/>
      <c r="N32" s="15"/>
      <c r="O32" s="5"/>
      <c r="P32" s="16"/>
      <c r="Q32" s="1"/>
      <c r="R32" s="1"/>
    </row>
    <row r="33" spans="1:18" ht="15.75" x14ac:dyDescent="0.25">
      <c r="A33" s="26">
        <v>18</v>
      </c>
      <c r="B33" s="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5"/>
      <c r="N33" s="15"/>
      <c r="O33" s="5"/>
      <c r="P33" s="16"/>
      <c r="Q33" s="1"/>
      <c r="R33" s="1"/>
    </row>
    <row r="34" spans="1:18" ht="15.75" x14ac:dyDescent="0.25">
      <c r="A34" s="26">
        <v>19</v>
      </c>
      <c r="B34" s="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5"/>
      <c r="N34" s="15"/>
      <c r="O34" s="5"/>
      <c r="P34" s="16"/>
      <c r="Q34" s="1"/>
      <c r="R34" s="1"/>
    </row>
    <row r="35" spans="1:18" ht="15.75" x14ac:dyDescent="0.25">
      <c r="A35" s="26">
        <v>20</v>
      </c>
      <c r="B35" s="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5"/>
      <c r="N35" s="15"/>
      <c r="O35" s="5"/>
      <c r="P35" s="16"/>
      <c r="Q35" s="1"/>
      <c r="R35" s="1"/>
    </row>
    <row r="36" spans="1:18" ht="15.75" x14ac:dyDescent="0.25">
      <c r="A36" s="26">
        <v>21</v>
      </c>
      <c r="B36" s="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5"/>
      <c r="N36" s="15"/>
      <c r="O36" s="5"/>
      <c r="P36" s="16"/>
      <c r="Q36" s="1"/>
      <c r="R36" s="1"/>
    </row>
    <row r="37" spans="1:18" ht="15.75" x14ac:dyDescent="0.25">
      <c r="A37" s="26">
        <v>22</v>
      </c>
      <c r="B37" s="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6"/>
      <c r="Q37" s="1"/>
      <c r="R37" s="1"/>
    </row>
    <row r="38" spans="1:18" ht="15.75" x14ac:dyDescent="0.25">
      <c r="A38" s="26">
        <v>23</v>
      </c>
      <c r="B38" s="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6"/>
      <c r="Q38" s="1"/>
      <c r="R38" s="1"/>
    </row>
    <row r="39" spans="1:18" ht="15.75" x14ac:dyDescent="0.25">
      <c r="A39" s="26">
        <v>24</v>
      </c>
      <c r="B39" s="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6"/>
      <c r="Q39" s="1"/>
      <c r="R39" s="1"/>
    </row>
    <row r="40" spans="1:18" ht="15.75" x14ac:dyDescent="0.25">
      <c r="A40" s="26">
        <v>25</v>
      </c>
      <c r="B40" s="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6"/>
      <c r="Q40" s="1"/>
      <c r="R40" s="1"/>
    </row>
    <row r="41" spans="1:18" ht="15.75" x14ac:dyDescent="0.25">
      <c r="A41" s="26">
        <v>26</v>
      </c>
      <c r="B41" s="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6"/>
    </row>
    <row r="42" spans="1:18" ht="15.75" x14ac:dyDescent="0.25">
      <c r="A42" s="26">
        <v>27</v>
      </c>
      <c r="B42" s="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5"/>
      <c r="N42" s="15"/>
      <c r="O42" s="14"/>
      <c r="P42" s="16"/>
    </row>
    <row r="43" spans="1:18" ht="15" customHeight="1" x14ac:dyDescent="0.25">
      <c r="A43" s="26">
        <v>28</v>
      </c>
      <c r="B43" s="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6"/>
    </row>
    <row r="44" spans="1:18" ht="15" customHeight="1" x14ac:dyDescent="0.25">
      <c r="A44" s="26">
        <v>29</v>
      </c>
      <c r="B44" s="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6"/>
    </row>
    <row r="45" spans="1:18" ht="15" customHeight="1" x14ac:dyDescent="0.25">
      <c r="A45" s="26">
        <v>30</v>
      </c>
      <c r="B45" s="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5"/>
    </row>
    <row r="46" spans="1:18" ht="15.75" x14ac:dyDescent="0.25">
      <c r="A46" s="116" t="s">
        <v>57</v>
      </c>
      <c r="B46" s="117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5"/>
      <c r="N46" s="15"/>
      <c r="O46" s="5"/>
      <c r="P46" s="16">
        <f>SUM(P18:P45)</f>
        <v>48.674000000000007</v>
      </c>
    </row>
    <row r="47" spans="1:18" ht="15.75" x14ac:dyDescent="0.25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 t="s">
        <v>33</v>
      </c>
      <c r="K48" s="2"/>
      <c r="L48" s="2"/>
      <c r="M48" s="2"/>
      <c r="N48" s="2"/>
      <c r="O48" s="2" t="s">
        <v>182</v>
      </c>
      <c r="P48" s="2"/>
    </row>
    <row r="49" spans="2:2" ht="15.75" x14ac:dyDescent="0.25">
      <c r="B49" s="64" t="s">
        <v>90</v>
      </c>
    </row>
    <row r="53" spans="2:2" ht="15.75" x14ac:dyDescent="0.25">
      <c r="B53" s="2" t="s">
        <v>60</v>
      </c>
    </row>
  </sheetData>
  <mergeCells count="15">
    <mergeCell ref="A46:B46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59.087539999999997</v>
      </c>
      <c r="H10" s="6">
        <v>240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14181.009599999999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75.75" customHeight="1" thickBot="1" x14ac:dyDescent="0.3">
      <c r="A15" s="33"/>
      <c r="B15" s="34"/>
      <c r="C15" s="119"/>
      <c r="D15" s="45" t="s">
        <v>119</v>
      </c>
      <c r="E15" s="45" t="s">
        <v>120</v>
      </c>
      <c r="F15" s="45" t="s">
        <v>62</v>
      </c>
      <c r="G15" s="45" t="s">
        <v>67</v>
      </c>
      <c r="H15" s="44" t="s">
        <v>78</v>
      </c>
      <c r="I15" s="45" t="s">
        <v>82</v>
      </c>
      <c r="J15" s="44"/>
      <c r="K15" s="44"/>
      <c r="L15" s="44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21.599999999999998</v>
      </c>
      <c r="O18" s="16">
        <v>350</v>
      </c>
      <c r="P18" s="16">
        <f>N18*O18</f>
        <v>7559.9999999999991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23.28</v>
      </c>
      <c r="O19" s="5">
        <v>28.57</v>
      </c>
      <c r="P19" s="16">
        <f>N19*O19</f>
        <v>665.1096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</v>
      </c>
      <c r="O20" s="5">
        <v>500</v>
      </c>
      <c r="P20" s="16">
        <f>N20*O20</f>
        <v>120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4.08</v>
      </c>
      <c r="O21" s="5">
        <v>55</v>
      </c>
      <c r="P21" s="16">
        <f t="shared" ref="P21:P27" si="1">N21*O21</f>
        <v>224.4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0.96</v>
      </c>
      <c r="O22" s="5">
        <v>12</v>
      </c>
      <c r="P22" s="16">
        <f t="shared" si="1"/>
        <v>11.52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4.8</v>
      </c>
      <c r="O23" s="5">
        <v>438.89</v>
      </c>
      <c r="P23" s="16">
        <f>N23*O23</f>
        <v>2106.672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9.6</v>
      </c>
      <c r="O30" s="5">
        <v>30</v>
      </c>
      <c r="P30" s="16">
        <f>O30*N30</f>
        <v>288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</v>
      </c>
      <c r="O31" s="5">
        <v>115</v>
      </c>
      <c r="P31" s="16">
        <f t="shared" ref="P31:P48" si="2">N31*O31</f>
        <v>138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2.1599999999999997</v>
      </c>
      <c r="O32" s="5">
        <v>15</v>
      </c>
      <c r="P32" s="16">
        <f t="shared" si="2"/>
        <v>32.4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</v>
      </c>
      <c r="O33" s="5">
        <v>25</v>
      </c>
      <c r="P33" s="16">
        <f t="shared" si="2"/>
        <v>30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</v>
      </c>
      <c r="O35" s="5">
        <v>164.29</v>
      </c>
      <c r="P35" s="16">
        <f t="shared" si="2"/>
        <v>197.148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3.1199999999999997</v>
      </c>
      <c r="O37" s="5">
        <v>400</v>
      </c>
      <c r="P37" s="16">
        <f t="shared" si="2"/>
        <v>1247.9999999999998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</v>
      </c>
      <c r="O44" s="14">
        <v>45</v>
      </c>
      <c r="P44" s="16">
        <f>O44*N44</f>
        <v>1080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1.92</v>
      </c>
      <c r="O45" s="14">
        <v>150</v>
      </c>
      <c r="P45" s="16">
        <f t="shared" si="2"/>
        <v>288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6" t="s">
        <v>57</v>
      </c>
      <c r="B51" s="117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14181.009599999999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58.797099999999986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21049.361799999995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45" t="s">
        <v>80</v>
      </c>
      <c r="E15" s="45" t="s">
        <v>66</v>
      </c>
      <c r="F15" s="45" t="s">
        <v>76</v>
      </c>
      <c r="G15" s="45" t="s">
        <v>62</v>
      </c>
      <c r="H15" s="44" t="s">
        <v>59</v>
      </c>
      <c r="I15" s="44" t="s">
        <v>73</v>
      </c>
      <c r="J15" s="44"/>
      <c r="K15" s="44"/>
      <c r="L15" s="44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0.09</v>
      </c>
      <c r="N18" s="15">
        <f>M18*H10</f>
        <v>32.22</v>
      </c>
      <c r="O18" s="16">
        <v>350</v>
      </c>
      <c r="P18" s="16">
        <f>N18*O18</f>
        <v>11277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>
        <v>0.09</v>
      </c>
      <c r="I19" s="14"/>
      <c r="J19" s="14"/>
      <c r="K19" s="14"/>
      <c r="L19" s="14"/>
      <c r="M19" s="15">
        <f t="shared" si="0"/>
        <v>0.09</v>
      </c>
      <c r="N19" s="15">
        <f>M19*H10</f>
        <v>32.22</v>
      </c>
      <c r="O19" s="5">
        <v>28.57</v>
      </c>
      <c r="P19" s="16">
        <f>N19*O19</f>
        <v>920.52539999999999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1E-3</v>
      </c>
      <c r="G21" s="14">
        <v>0.02</v>
      </c>
      <c r="H21" s="14"/>
      <c r="I21" s="14"/>
      <c r="J21" s="14"/>
      <c r="K21" s="14"/>
      <c r="L21" s="14"/>
      <c r="M21" s="15">
        <f t="shared" si="0"/>
        <v>2.1000000000000001E-2</v>
      </c>
      <c r="N21" s="15">
        <f>M21*H10</f>
        <v>7.5180000000000007</v>
      </c>
      <c r="O21" s="5">
        <v>55</v>
      </c>
      <c r="P21" s="16">
        <f t="shared" ref="P21:P27" si="1">N21*O21</f>
        <v>413.49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5.37</v>
      </c>
      <c r="O23" s="5">
        <v>438.89</v>
      </c>
      <c r="P23" s="16">
        <f>N23*O23</f>
        <v>2356.8393000000001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2.5000000000000001E-2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2.5000000000000001E-2</v>
      </c>
      <c r="N24" s="15">
        <f>M24*H10</f>
        <v>8.9500000000000011</v>
      </c>
      <c r="O24" s="5">
        <v>47</v>
      </c>
      <c r="P24" s="16">
        <f t="shared" si="1"/>
        <v>420.65000000000003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0.05</v>
      </c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17.900000000000002</v>
      </c>
      <c r="O27" s="5">
        <v>35</v>
      </c>
      <c r="P27" s="16">
        <f t="shared" si="1"/>
        <v>626.50000000000011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5.0000000000000001E-3</v>
      </c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3.58</v>
      </c>
      <c r="O30" s="5">
        <v>115</v>
      </c>
      <c r="P30" s="16">
        <f t="shared" ref="P30:P45" si="2">N30*O30</f>
        <v>411.7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2E-3</v>
      </c>
      <c r="G31" s="14"/>
      <c r="H31" s="14"/>
      <c r="I31" s="14"/>
      <c r="J31" s="14"/>
      <c r="K31" s="14"/>
      <c r="L31" s="14"/>
      <c r="M31" s="15">
        <f t="shared" si="0"/>
        <v>1.2E-2</v>
      </c>
      <c r="N31" s="15">
        <f>M31*H10</f>
        <v>4.2960000000000003</v>
      </c>
      <c r="O31" s="5">
        <v>15</v>
      </c>
      <c r="P31" s="16">
        <f t="shared" si="2"/>
        <v>64.44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1.79</v>
      </c>
      <c r="O32" s="5">
        <v>25</v>
      </c>
      <c r="P32" s="16">
        <f t="shared" si="2"/>
        <v>44.75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0.05</v>
      </c>
      <c r="G39" s="14"/>
      <c r="H39" s="14"/>
      <c r="I39" s="14"/>
      <c r="J39" s="14"/>
      <c r="K39" s="14"/>
      <c r="L39" s="14"/>
      <c r="M39" s="14">
        <f>F39</f>
        <v>0.05</v>
      </c>
      <c r="N39" s="14">
        <f>M39*H10</f>
        <v>17.900000000000002</v>
      </c>
      <c r="O39" s="14">
        <v>45</v>
      </c>
      <c r="P39" s="16">
        <f t="shared" si="2"/>
        <v>805.50000000000011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>
        <v>0.05</v>
      </c>
      <c r="G40" s="14"/>
      <c r="H40" s="14"/>
      <c r="I40" s="14"/>
      <c r="J40" s="14"/>
      <c r="K40" s="14"/>
      <c r="L40" s="14"/>
      <c r="M40" s="14">
        <f>F40</f>
        <v>0.05</v>
      </c>
      <c r="N40" s="14">
        <f>M40*H10</f>
        <v>17.900000000000002</v>
      </c>
      <c r="O40" s="14">
        <v>45</v>
      </c>
      <c r="P40" s="16">
        <f t="shared" si="2"/>
        <v>805.50000000000011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G43</f>
        <v>8.0000000000000002E-3</v>
      </c>
      <c r="N43" s="14">
        <f>M43*H10</f>
        <v>2.8639999999999999</v>
      </c>
      <c r="O43" s="14">
        <v>150</v>
      </c>
      <c r="P43" s="16">
        <f t="shared" si="2"/>
        <v>429.59999999999997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6" t="s">
        <v>57</v>
      </c>
      <c r="B48" s="117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21049.361799999995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58.908499999999997</v>
      </c>
      <c r="H10" s="6">
        <v>356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20971.425999999999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1.2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76.5" customHeight="1" thickBot="1" x14ac:dyDescent="0.3">
      <c r="A15" s="33"/>
      <c r="B15" s="34"/>
      <c r="C15" s="119"/>
      <c r="D15" s="47" t="s">
        <v>115</v>
      </c>
      <c r="E15" s="47" t="s">
        <v>116</v>
      </c>
      <c r="F15" s="47" t="s">
        <v>59</v>
      </c>
      <c r="G15" s="47" t="s">
        <v>110</v>
      </c>
      <c r="H15" s="46" t="s">
        <v>89</v>
      </c>
      <c r="I15" s="46" t="s">
        <v>68</v>
      </c>
      <c r="J15" s="46"/>
      <c r="K15" s="46"/>
      <c r="L15" s="46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28.48</v>
      </c>
      <c r="O19" s="5">
        <v>28.57</v>
      </c>
      <c r="P19" s="16">
        <f>N19*O19</f>
        <v>813.67359999999996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0.71199999999999997</v>
      </c>
      <c r="O22" s="5">
        <v>12</v>
      </c>
      <c r="P22" s="16">
        <f t="shared" si="1"/>
        <v>8.5440000000000005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3.56</v>
      </c>
      <c r="O23" s="5">
        <v>438.89</v>
      </c>
      <c r="P23" s="16">
        <f>N23*O23</f>
        <v>1562.4484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0.05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17.8</v>
      </c>
      <c r="O27" s="5">
        <v>35</v>
      </c>
      <c r="P27" s="16">
        <f t="shared" si="1"/>
        <v>623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2.1999999999999999E-2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2.1999999999999999E-2</v>
      </c>
      <c r="N36" s="15">
        <f>M36*H10</f>
        <v>7.8319999999999999</v>
      </c>
      <c r="O36" s="5">
        <v>400</v>
      </c>
      <c r="P36" s="16">
        <f t="shared" si="2"/>
        <v>3132.7999999999997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356</v>
      </c>
      <c r="O38" s="5">
        <v>10</v>
      </c>
      <c r="P38" s="16">
        <f t="shared" si="2"/>
        <v>3560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f>M41*H10</f>
        <v>356</v>
      </c>
      <c r="O41" s="14">
        <v>5.5</v>
      </c>
      <c r="P41" s="39">
        <f t="shared" si="2"/>
        <v>1958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>
        <v>7.0000000000000007E-2</v>
      </c>
      <c r="I44" s="14"/>
      <c r="J44" s="14"/>
      <c r="K44" s="14"/>
      <c r="L44" s="14"/>
      <c r="M44" s="15">
        <f t="shared" ref="M44" si="3">SUM(D44:L44)</f>
        <v>7.0000000000000007E-2</v>
      </c>
      <c r="N44" s="15">
        <f>M44*H10</f>
        <v>24.92</v>
      </c>
      <c r="O44" s="14">
        <v>143</v>
      </c>
      <c r="P44" s="16">
        <f t="shared" si="2"/>
        <v>3563.5600000000004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>
        <v>0.19</v>
      </c>
      <c r="J47" s="14"/>
      <c r="K47" s="14"/>
      <c r="L47" s="14"/>
      <c r="M47" s="14">
        <f>I47</f>
        <v>0.19</v>
      </c>
      <c r="N47" s="14">
        <f>M47*H10</f>
        <v>67.64</v>
      </c>
      <c r="O47" s="14">
        <v>85</v>
      </c>
      <c r="P47" s="5">
        <f>O47*N47</f>
        <v>5749.4</v>
      </c>
    </row>
    <row r="48" spans="1:18" ht="15.75" x14ac:dyDescent="0.25">
      <c r="A48" s="116" t="s">
        <v>57</v>
      </c>
      <c r="B48" s="117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20971.425999999999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13.357719999999999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414.08931999999999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49" t="s">
        <v>113</v>
      </c>
      <c r="E15" s="49" t="s">
        <v>114</v>
      </c>
      <c r="F15" s="49" t="s">
        <v>77</v>
      </c>
      <c r="G15" s="49"/>
      <c r="H15" s="48"/>
      <c r="I15" s="48"/>
      <c r="J15" s="48"/>
      <c r="K15" s="48"/>
      <c r="L15" s="48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9.2999999999999999E-2</v>
      </c>
      <c r="O22" s="5">
        <v>12</v>
      </c>
      <c r="P22" s="16">
        <f t="shared" si="1"/>
        <v>1.1160000000000001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>
        <v>0.01</v>
      </c>
      <c r="G36" s="14"/>
      <c r="H36" s="14"/>
      <c r="I36" s="14"/>
      <c r="J36" s="14"/>
      <c r="K36" s="14"/>
      <c r="L36" s="14"/>
      <c r="M36" s="15">
        <f t="shared" si="0"/>
        <v>0.01</v>
      </c>
      <c r="N36" s="15">
        <f>M36*H10</f>
        <v>0.31</v>
      </c>
      <c r="O36" s="5">
        <v>400</v>
      </c>
      <c r="P36" s="16">
        <f t="shared" si="2"/>
        <v>124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/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>
        <v>0.04</v>
      </c>
      <c r="E47" s="14"/>
      <c r="F47" s="14"/>
      <c r="G47" s="14"/>
      <c r="H47" s="14"/>
      <c r="I47" s="14"/>
      <c r="J47" s="14"/>
      <c r="K47" s="14"/>
      <c r="L47" s="14"/>
      <c r="M47" s="14">
        <f>D47</f>
        <v>0.04</v>
      </c>
      <c r="N47" s="14">
        <f>M47*H10</f>
        <v>1.24</v>
      </c>
      <c r="O47" s="14">
        <v>55</v>
      </c>
      <c r="P47" s="16">
        <f>O47*N47</f>
        <v>68.2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414.08931999999999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15.428500000000001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509.14050000000003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103.5" customHeight="1" thickBot="1" x14ac:dyDescent="0.3">
      <c r="A15" s="33"/>
      <c r="B15" s="34"/>
      <c r="C15" s="119"/>
      <c r="D15" s="49" t="s">
        <v>145</v>
      </c>
      <c r="E15" s="49" t="s">
        <v>81</v>
      </c>
      <c r="F15" s="49" t="s">
        <v>59</v>
      </c>
      <c r="G15" s="48"/>
      <c r="H15" s="48"/>
      <c r="I15" s="48"/>
      <c r="J15" s="48"/>
      <c r="K15" s="48"/>
      <c r="L15" s="48"/>
      <c r="M15" s="121"/>
      <c r="N15" s="123"/>
      <c r="O15" s="104"/>
      <c r="P15" s="106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0.99</v>
      </c>
      <c r="O21" s="5">
        <v>55</v>
      </c>
      <c r="P21" s="16">
        <f t="shared" ref="P21:P27" si="1">N21*O21</f>
        <v>54.45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0.33</v>
      </c>
      <c r="O23" s="5">
        <v>438.89</v>
      </c>
      <c r="P23" s="16">
        <f>N23*O23</f>
        <v>144.83369999999999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3.3000000000000003</v>
      </c>
      <c r="O24" s="5">
        <v>47</v>
      </c>
      <c r="P24" s="16">
        <f t="shared" si="1"/>
        <v>155.10000000000002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9" t="s">
        <v>57</v>
      </c>
      <c r="B47" s="12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509.14050000000003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2025-09-18T09:38:05Z</cp:lastPrinted>
  <dcterms:created xsi:type="dcterms:W3CDTF">2019-01-18T12:27:48Z</dcterms:created>
  <dcterms:modified xsi:type="dcterms:W3CDTF">2025-09-18T09:51:04Z</dcterms:modified>
</cp:coreProperties>
</file>