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276" l="1"/>
  <c r="P24" i="276" s="1"/>
  <c r="P23" i="276"/>
  <c r="M22" i="276"/>
  <c r="P22" i="276" s="1"/>
  <c r="M21" i="276"/>
  <c r="P21" i="276" s="1"/>
  <c r="M20" i="276"/>
  <c r="P20" i="276" s="1"/>
  <c r="M19" i="276"/>
  <c r="M18" i="276"/>
  <c r="P18" i="276" s="1"/>
  <c r="F10" i="276"/>
  <c r="P45" i="276" l="1"/>
  <c r="G10" i="276" s="1"/>
  <c r="G11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29" i="270"/>
  <c r="N29" i="270" s="1"/>
  <c r="P29" i="270" s="1"/>
  <c r="M28" i="270"/>
  <c r="N28" i="270" s="1"/>
  <c r="P28" i="270" s="1"/>
  <c r="M27" i="270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N20" i="270"/>
  <c r="P20" i="270" s="1"/>
  <c r="F12" i="270"/>
  <c r="P47" i="270" l="1"/>
  <c r="G12" i="270" s="1"/>
  <c r="G13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N23" i="269"/>
  <c r="P23" i="269" s="1"/>
  <c r="N22" i="269"/>
  <c r="P22" i="269" s="1"/>
  <c r="N21" i="269"/>
  <c r="P21" i="269" s="1"/>
  <c r="N20" i="269"/>
  <c r="P20" i="269" s="1"/>
  <c r="F12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2" i="269" s="1"/>
  <c r="G13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<sst xmlns="http://schemas.openxmlformats.org/spreadsheetml/2006/main" count="4798" uniqueCount="217">
  <si>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</si>
  <si>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</si>
  <si>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</si>
  <si>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</si>
  <si>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</si>
  <si>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</si>
  <si>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</si>
  <si>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</si>
  <si>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</si>
  <si>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</si>
  <si>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</si>
  <si>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</si>
  <si>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</si>
  <si>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</si>
  <si>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</si>
  <si>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</si>
  <si>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</si>
  <si>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</si>
  <si>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</si>
  <si>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</si>
  <si>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</si>
  <si>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</si>
  <si>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</si>
  <si>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</si>
  <si>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</si>
  <si>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</si>
  <si>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</si>
  <si>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</si>
  <si>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</si>
  <si>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</si>
  <si>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</si>
  <si>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</si>
  <si>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</si>
  <si>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</si>
  <si>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</si>
  <si>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</si>
  <si>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</si>
  <si>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</si>
  <si>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</si>
  <si>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</si>
  <si>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</si>
  <si>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</si>
  <si>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</si>
  <si>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</si>
  <si>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</si>
  <si>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</si>
  <si>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</si>
  <si>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</si>
  <si>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</si>
  <si>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</si>
  <si>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</si>
  <si>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</si>
  <si>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</si>
  <si>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</si>
  <si>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</si>
  <si>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</si>
  <si>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</si>
  <si>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</si>
  <si>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</si>
  <si>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</si>
  <si>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</si>
  <si>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</si>
  <si>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</si>
  <si>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</si>
  <si>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</si>
  <si>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</si>
  <si>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</si>
  <si>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</si>
  <si>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</si>
  <si>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</si>
  <si>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</si>
  <si>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</si>
  <si>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</si>
  <si>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</si>
  <si>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</si>
  <si>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</si>
  <si>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</si>
  <si>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</si>
  <si>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</si>
  <si>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</si>
  <si>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</si>
  <si>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</si>
  <si>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</si>
  <si>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</si>
  <si>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</si>
  <si>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</si>
  <si>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</si>
  <si>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</si>
  <si>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</si>
  <si>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</si>
  <si>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</si>
  <si>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</si>
  <si>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</si>
  <si>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</si>
  <si>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</si>
  <si>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</si>
  <si>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</si>
  <si>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</si>
  <si>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</si>
  <si>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</si>
  <si>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</si>
  <si>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</si>
  <si>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</si>
  <si>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</si>
  <si>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</si>
  <si>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</si>
  <si>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</si>
  <si>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</si>
  <si>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</si>
  <si>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</si>
  <si>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</si>
  <si>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</si>
  <si>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</si>
  <si>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</si>
  <si>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</si>
  <si>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</si>
  <si>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</si>
  <si>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</si>
  <si>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</si>
  <si>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</si>
  <si>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</si>
  <si>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</si>
  <si>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</si>
  <si>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</si>
  <si>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</si>
  <si>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</si>
  <si>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</si>
  <si>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</si>
  <si>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</si>
  <si>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</si>
  <si>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</si>
  <si>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</si>
  <si>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</si>
  <si>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</si>
  <si>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</si>
  <si>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</si>
  <si>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</si>
  <si>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</si>
  <si>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</si>
  <si>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</si>
  <si>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</si>
  <si>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</si>
  <si>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</si>
  <si>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</si>
  <si>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</si>
  <si>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</si>
  <si>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</si>
  <si>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</si>
  <si>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</si>
  <si>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</si>
  <si>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</si>
  <si>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</si>
  <si>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</si>
  <si>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</si>
  <si>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</si>
  <si>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</si>
  <si>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</si>
  <si>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</si>
  <si>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</si>
  <si>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</si>
  <si>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</si>
  <si>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</si>
  <si>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</si>
  <si>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</si>
  <si>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</si>
  <si>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</si>
  <si>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</si>
  <si>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</si>
  <si>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</si>
  <si>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</si>
  <si>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</si>
  <si>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</si>
  <si>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</si>
  <si>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</si>
  <si>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</si>
  <si>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</si>
  <si>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</si>
  <si>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</si>
  <si>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</si>
  <si>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</si>
  <si>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</si>
  <si>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Шауцукова Г.А.</t>
  </si>
  <si>
    <t>МКОУ СОШ с.п.В -АКБАШ</t>
  </si>
  <si>
    <t>Хлеб пшеничный</t>
  </si>
  <si>
    <t>Биточки из говядины</t>
  </si>
  <si>
    <t>Мясо из говядины</t>
  </si>
  <si>
    <t>ОВЗ 1-4 классы</t>
  </si>
  <si>
    <t>36.66</t>
  </si>
  <si>
    <t>11.0</t>
  </si>
  <si>
    <t>Лук</t>
  </si>
  <si>
    <t>Масло растит</t>
  </si>
  <si>
    <t>Чай</t>
  </si>
  <si>
    <t>Сахар</t>
  </si>
  <si>
    <t>50гр</t>
  </si>
  <si>
    <t>200гр</t>
  </si>
  <si>
    <t>21.11.2020год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</si>
  <si>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</si>
  <si>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</si>
  <si>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</si>
  <si>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>Ответственное лицо:   Гонибова Э.К.</t>
  </si>
  <si>
    <t xml:space="preserve">1-4 классы </t>
  </si>
  <si>
    <t>масло раст</t>
  </si>
  <si>
    <t>60гр</t>
  </si>
  <si>
    <t>Тефтели мясные в смет.-томат. соусе</t>
  </si>
  <si>
    <t>Пюре карофельное</t>
  </si>
  <si>
    <t>80/50гр</t>
  </si>
  <si>
    <t>150гр</t>
  </si>
  <si>
    <t>Мясо говяж.</t>
  </si>
  <si>
    <t>масло раст.</t>
  </si>
  <si>
    <t>хлеб</t>
  </si>
  <si>
    <t>Жаркое по домашнему</t>
  </si>
  <si>
    <t>1-4 классы</t>
  </si>
  <si>
    <t>40гр</t>
  </si>
  <si>
    <t xml:space="preserve">                                          Учреждение : МКОУ СОШ им Х.Т.Карашаева с.п. В-Акбаш</t>
  </si>
  <si>
    <t>чай с сахаром</t>
  </si>
  <si>
    <t>240гр</t>
  </si>
  <si>
    <t>03.09.2025год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</si>
</sst>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174</v>
      </c>
      <c r="E15" s="70" t="s">
        <v>175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179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176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196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197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</v>
      </c>
    </row>
    <row r="7" spans="1:18" x14ac:dyDescent="0.25">
      <c r="F7" s="20"/>
      <c r="G7" t="s">
        <v>197</v>
      </c>
    </row>
    <row r="8" spans="1:18" x14ac:dyDescent="0.25">
      <c r="D8" t="s">
        <v>198</v>
      </c>
    </row>
    <row r="9" spans="1:18" x14ac:dyDescent="0.25">
      <c r="B9" s="23" t="s">
        <v>200</v>
      </c>
      <c r="D9" s="23" t="s">
        <v>44</v>
      </c>
      <c r="E9" s="23"/>
    </row>
    <row r="10" spans="1:18" ht="46.5" customHeight="1" x14ac:dyDescent="0.25">
      <c r="B10" s="119" t="s">
        <v>5</v>
      </c>
      <c r="C10" s="120"/>
      <c r="D10" s="121" t="s">
        <v>42</v>
      </c>
      <c r="E10" s="121" t="s">
        <v>8</v>
      </c>
      <c r="F10" s="121" t="s">
        <v>9</v>
      </c>
      <c r="G10" s="121" t="s">
        <v>10</v>
      </c>
      <c r="H10" s="121" t="s">
        <v>41</v>
      </c>
      <c r="I10" s="2" t="s">
        <v>199</v>
      </c>
      <c r="J10" s="2"/>
      <c r="K10" s="2"/>
      <c r="L10" s="2"/>
      <c r="M10" s="2"/>
      <c r="N10" s="2"/>
      <c r="O10" s="2"/>
      <c r="P10" s="2"/>
    </row>
    <row r="11" spans="1:18" ht="220.5" x14ac:dyDescent="0.25">
      <c r="B11" s="3" t="s">
        <v>6</v>
      </c>
      <c r="C11" s="3" t="s">
        <v>7</v>
      </c>
      <c r="D11" s="122"/>
      <c r="E11" s="122"/>
      <c r="F11" s="122"/>
      <c r="G11" s="122"/>
      <c r="H11" s="122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5">
        <v>68.3</v>
      </c>
      <c r="E12" s="4">
        <v>90</v>
      </c>
      <c r="F12" s="4">
        <f>E12*D12</f>
        <v>6147</v>
      </c>
      <c r="G12" s="5">
        <f>P49/H12</f>
        <v>90.499200000000002</v>
      </c>
      <c r="H12" s="6">
        <v>90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8144.9279999999999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3" t="s">
        <v>17</v>
      </c>
      <c r="D15" s="105" t="s">
        <v>14</v>
      </c>
      <c r="E15" s="106"/>
      <c r="F15" s="106"/>
      <c r="G15" s="106"/>
      <c r="H15" s="106"/>
      <c r="I15" s="106"/>
      <c r="J15" s="106"/>
      <c r="K15" s="106"/>
      <c r="L15" s="106"/>
      <c r="M15" s="107" t="s">
        <v>18</v>
      </c>
      <c r="N15" s="109" t="s">
        <v>19</v>
      </c>
      <c r="O15" s="111" t="s">
        <v>20</v>
      </c>
      <c r="P15" s="114" t="s">
        <v>21</v>
      </c>
      <c r="Q15" s="1"/>
      <c r="R15" s="1"/>
    </row>
    <row r="16" spans="1:18" ht="15.75" x14ac:dyDescent="0.25">
      <c r="A16" s="31"/>
      <c r="B16" s="32" t="s">
        <v>13</v>
      </c>
      <c r="C16" s="104"/>
      <c r="D16" s="116" t="s">
        <v>15</v>
      </c>
      <c r="E16" s="116"/>
      <c r="F16" s="117"/>
      <c r="G16" s="105" t="s">
        <v>16</v>
      </c>
      <c r="H16" s="106"/>
      <c r="I16" s="106"/>
      <c r="J16" s="106"/>
      <c r="K16" s="106"/>
      <c r="L16" s="118"/>
      <c r="M16" s="108"/>
      <c r="N16" s="110"/>
      <c r="O16" s="112"/>
      <c r="P16" s="115"/>
      <c r="Q16" s="1"/>
      <c r="R16" s="1"/>
    </row>
    <row r="17" spans="1:18" ht="87.75" customHeight="1" thickBot="1" x14ac:dyDescent="0.3">
      <c r="A17" s="33"/>
      <c r="B17" s="34"/>
      <c r="C17" s="104"/>
      <c r="D17" s="86" t="s">
        <v>203</v>
      </c>
      <c r="E17" s="86" t="s">
        <v>204</v>
      </c>
      <c r="F17" s="86" t="s">
        <v>59</v>
      </c>
      <c r="G17" s="86" t="s">
        <v>191</v>
      </c>
      <c r="H17" s="85"/>
      <c r="I17" s="85"/>
      <c r="J17" s="85"/>
      <c r="K17" s="85"/>
      <c r="L17" s="85"/>
      <c r="M17" s="108"/>
      <c r="N17" s="110"/>
      <c r="O17" s="113"/>
      <c r="P17" s="115"/>
      <c r="Q17" s="1"/>
      <c r="R17" s="1"/>
    </row>
    <row r="18" spans="1:18" ht="16.5" thickBot="1" x14ac:dyDescent="0.3">
      <c r="A18" s="36"/>
      <c r="B18" s="32" t="s">
        <v>22</v>
      </c>
      <c r="C18" s="7"/>
      <c r="D18" s="7">
        <v>90</v>
      </c>
      <c r="E18" s="7">
        <v>90</v>
      </c>
      <c r="F18" s="7">
        <v>90</v>
      </c>
      <c r="G18" s="7">
        <v>90</v>
      </c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18" ht="30.75" thickBot="1" x14ac:dyDescent="0.3">
      <c r="A19" s="37" t="s">
        <v>85</v>
      </c>
      <c r="B19" s="35" t="s">
        <v>23</v>
      </c>
      <c r="C19" s="10"/>
      <c r="D19" s="11" t="s">
        <v>205</v>
      </c>
      <c r="E19" s="10" t="s">
        <v>206</v>
      </c>
      <c r="F19" s="10" t="s">
        <v>202</v>
      </c>
      <c r="G19" s="10" t="s">
        <v>194</v>
      </c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18" ht="15.75" x14ac:dyDescent="0.25">
      <c r="A20" s="26">
        <v>1</v>
      </c>
      <c r="B20" s="13" t="s">
        <v>207</v>
      </c>
      <c r="C20" s="14" t="s">
        <v>24</v>
      </c>
      <c r="D20" s="15">
        <v>0.09</v>
      </c>
      <c r="E20" s="15"/>
      <c r="F20" s="14"/>
      <c r="G20" s="15"/>
      <c r="H20" s="15"/>
      <c r="I20" s="15"/>
      <c r="J20" s="15"/>
      <c r="K20" s="15"/>
      <c r="L20" s="15"/>
      <c r="M20" s="15">
        <v>0.09</v>
      </c>
      <c r="N20" s="15">
        <f>M20*H12</f>
        <v>8.1</v>
      </c>
      <c r="O20" s="16">
        <v>480</v>
      </c>
      <c r="P20" s="16">
        <f>N20*O20</f>
        <v>3888</v>
      </c>
      <c r="Q20" s="1"/>
      <c r="R20" s="1"/>
    </row>
    <row r="21" spans="1:18" ht="15.75" x14ac:dyDescent="0.25">
      <c r="A21" s="26">
        <v>2</v>
      </c>
      <c r="B21" s="4" t="s">
        <v>30</v>
      </c>
      <c r="C21" s="14" t="s">
        <v>24</v>
      </c>
      <c r="D21" s="14">
        <v>3.0000000000000001E-3</v>
      </c>
      <c r="E21" s="14"/>
      <c r="F21" s="14"/>
      <c r="G21" s="14"/>
      <c r="H21" s="14"/>
      <c r="I21" s="14"/>
      <c r="J21" s="14"/>
      <c r="K21" s="14"/>
      <c r="L21" s="14"/>
      <c r="M21" s="15">
        <v>2E-3</v>
      </c>
      <c r="N21" s="15">
        <f>M21*H12</f>
        <v>0.18</v>
      </c>
      <c r="O21" s="5">
        <v>20</v>
      </c>
      <c r="P21" s="16">
        <f>N21*O21</f>
        <v>3.5999999999999996</v>
      </c>
      <c r="Q21" s="1"/>
      <c r="R21" s="1"/>
    </row>
    <row r="22" spans="1:18" ht="15.75" x14ac:dyDescent="0.25">
      <c r="A22" s="26">
        <v>3</v>
      </c>
      <c r="B22" s="4" t="s">
        <v>38</v>
      </c>
      <c r="C22" s="14" t="s">
        <v>24</v>
      </c>
      <c r="D22" s="14">
        <v>0.17</v>
      </c>
      <c r="E22" s="14"/>
      <c r="F22" s="14"/>
      <c r="G22" s="14"/>
      <c r="H22" s="14"/>
      <c r="I22" s="14"/>
      <c r="J22" s="14"/>
      <c r="K22" s="14"/>
      <c r="L22" s="14"/>
      <c r="M22" s="15">
        <v>0.17</v>
      </c>
      <c r="N22" s="15">
        <f>M22*H12</f>
        <v>15.3</v>
      </c>
      <c r="O22" s="5">
        <v>40</v>
      </c>
      <c r="P22" s="16">
        <f>N22*O22</f>
        <v>612</v>
      </c>
      <c r="Q22" s="1"/>
      <c r="R22" s="1"/>
    </row>
    <row r="23" spans="1:18" ht="15.75" x14ac:dyDescent="0.25">
      <c r="A23" s="26">
        <v>4</v>
      </c>
      <c r="B23" s="4" t="s">
        <v>39</v>
      </c>
      <c r="C23" s="14" t="s">
        <v>24</v>
      </c>
      <c r="D23" s="14">
        <v>5.0000000000000001E-3</v>
      </c>
      <c r="E23" s="14"/>
      <c r="F23" s="14"/>
      <c r="G23" s="14"/>
      <c r="H23" s="14"/>
      <c r="I23" s="14"/>
      <c r="J23" s="14"/>
      <c r="K23" s="14"/>
      <c r="L23" s="14"/>
      <c r="M23" s="15">
        <v>5.0000000000000001E-3</v>
      </c>
      <c r="N23" s="15">
        <f>M23*H12</f>
        <v>0.45</v>
      </c>
      <c r="O23" s="5">
        <v>40</v>
      </c>
      <c r="P23" s="16">
        <f t="shared" ref="P23:P28" si="0">N23*O23</f>
        <v>18</v>
      </c>
      <c r="Q23" s="1"/>
      <c r="R23" s="1"/>
    </row>
    <row r="24" spans="1:18" ht="15.75" x14ac:dyDescent="0.25">
      <c r="A24" s="26">
        <v>5</v>
      </c>
      <c r="B24" s="4" t="s">
        <v>31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v>5.0000000000000001E-3</v>
      </c>
      <c r="N24" s="15">
        <f>M24*H12</f>
        <v>0.45</v>
      </c>
      <c r="O24" s="5">
        <v>40</v>
      </c>
      <c r="P24" s="16">
        <f t="shared" si="0"/>
        <v>18</v>
      </c>
      <c r="Q24" s="1"/>
      <c r="R24" s="1"/>
    </row>
    <row r="25" spans="1:18" ht="15.75" x14ac:dyDescent="0.25">
      <c r="A25" s="26">
        <v>6</v>
      </c>
      <c r="B25" s="4" t="s">
        <v>48</v>
      </c>
      <c r="C25" s="14" t="s">
        <v>24</v>
      </c>
      <c r="D25" s="14">
        <v>3.0000000000000001E-3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ref="M25:M38" si="1">SUM(D25:L25)</f>
        <v>3.0000000000000001E-3</v>
      </c>
      <c r="N25" s="15">
        <f>M25*H12</f>
        <v>0.27</v>
      </c>
      <c r="O25" s="5">
        <v>28</v>
      </c>
      <c r="P25" s="16">
        <f>N25*O25</f>
        <v>7.5600000000000005</v>
      </c>
      <c r="Q25" s="1"/>
      <c r="R25" s="1"/>
    </row>
    <row r="26" spans="1:18" ht="15.75" x14ac:dyDescent="0.25">
      <c r="A26" s="26">
        <v>7</v>
      </c>
      <c r="B26" s="4" t="s">
        <v>201</v>
      </c>
      <c r="C26" s="14" t="s">
        <v>24</v>
      </c>
      <c r="D26" s="14">
        <v>5.0000000000000001E-3</v>
      </c>
      <c r="E26" s="14"/>
      <c r="F26" s="14"/>
      <c r="G26" s="14"/>
      <c r="H26" s="14"/>
      <c r="I26" s="14"/>
      <c r="J26" s="14"/>
      <c r="K26" s="14"/>
      <c r="L26" s="14"/>
      <c r="M26" s="15">
        <f t="shared" si="1"/>
        <v>5.0000000000000001E-3</v>
      </c>
      <c r="N26" s="15">
        <f>M26*H12</f>
        <v>0.45</v>
      </c>
      <c r="O26" s="5">
        <v>100</v>
      </c>
      <c r="P26" s="16">
        <f t="shared" si="0"/>
        <v>45</v>
      </c>
      <c r="Q26" s="1"/>
      <c r="R26" s="1"/>
    </row>
    <row r="27" spans="1:18" ht="15.75" x14ac:dyDescent="0.25">
      <c r="A27" s="26">
        <v>8</v>
      </c>
      <c r="B27" s="4" t="s">
        <v>94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1"/>
        <v>0.05</v>
      </c>
      <c r="N27" s="15">
        <f>M27*H12</f>
        <v>4.5</v>
      </c>
      <c r="O27" s="5">
        <v>50</v>
      </c>
      <c r="P27" s="16">
        <f t="shared" si="0"/>
        <v>225</v>
      </c>
      <c r="Q27" s="1"/>
      <c r="R27" s="1"/>
    </row>
    <row r="28" spans="1:18" ht="15.75" x14ac:dyDescent="0.25">
      <c r="A28" s="26">
        <v>10</v>
      </c>
      <c r="B28" s="4" t="s">
        <v>59</v>
      </c>
      <c r="C28" s="14" t="s">
        <v>24</v>
      </c>
      <c r="D28" s="14"/>
      <c r="E28" s="14"/>
      <c r="F28" s="14">
        <v>0.06</v>
      </c>
      <c r="G28" s="14"/>
      <c r="H28" s="14"/>
      <c r="I28" s="14"/>
      <c r="J28" s="14"/>
      <c r="K28" s="14"/>
      <c r="L28" s="14"/>
      <c r="M28" s="15">
        <f t="shared" si="1"/>
        <v>0.06</v>
      </c>
      <c r="N28" s="15">
        <f>M28*H12</f>
        <v>5.3999999999999995</v>
      </c>
      <c r="O28" s="5">
        <v>41.67</v>
      </c>
      <c r="P28" s="16">
        <f t="shared" si="0"/>
        <v>225.018</v>
      </c>
      <c r="Q28" s="1"/>
      <c r="R28" s="1"/>
    </row>
    <row r="29" spans="1:18" ht="15.75" x14ac:dyDescent="0.25">
      <c r="A29" s="26">
        <v>12</v>
      </c>
      <c r="B29" s="4" t="s">
        <v>55</v>
      </c>
      <c r="C29" s="14" t="s">
        <v>24</v>
      </c>
      <c r="D29" s="14"/>
      <c r="E29" s="14"/>
      <c r="F29" s="14"/>
      <c r="G29" s="14">
        <v>0.03</v>
      </c>
      <c r="H29" s="14"/>
      <c r="I29" s="14"/>
      <c r="J29" s="14"/>
      <c r="K29" s="14"/>
      <c r="L29" s="14"/>
      <c r="M29" s="15">
        <f t="shared" si="1"/>
        <v>0.03</v>
      </c>
      <c r="N29" s="15">
        <f>M29*H12</f>
        <v>2.6999999999999997</v>
      </c>
      <c r="O29" s="5">
        <v>50</v>
      </c>
      <c r="P29" s="16">
        <f>O29*N29</f>
        <v>135</v>
      </c>
      <c r="Q29" s="1"/>
      <c r="R29" s="1"/>
    </row>
    <row r="30" spans="1:18" ht="15.75" x14ac:dyDescent="0.25">
      <c r="A30" s="26">
        <v>13</v>
      </c>
      <c r="B30" s="4" t="s">
        <v>192</v>
      </c>
      <c r="C30" s="14" t="s">
        <v>24</v>
      </c>
      <c r="D30" s="14"/>
      <c r="E30" s="14"/>
      <c r="F30" s="14"/>
      <c r="G30" s="14">
        <v>1.4999999999999999E-2</v>
      </c>
      <c r="H30" s="14"/>
      <c r="I30" s="14"/>
      <c r="J30" s="14"/>
      <c r="K30" s="14"/>
      <c r="L30" s="14"/>
      <c r="M30" s="15">
        <f t="shared" si="1"/>
        <v>1.4999999999999999E-2</v>
      </c>
      <c r="N30" s="15">
        <f>M30*H12</f>
        <v>1.3499999999999999</v>
      </c>
      <c r="O30" s="5">
        <v>65</v>
      </c>
      <c r="P30" s="16">
        <f t="shared" ref="P30:P45" si="2">N30*O30</f>
        <v>87.749999999999986</v>
      </c>
      <c r="Q30" s="1"/>
      <c r="R30" s="1"/>
    </row>
    <row r="31" spans="1:18" ht="15.75" x14ac:dyDescent="0.25">
      <c r="A31" s="26">
        <v>14</v>
      </c>
      <c r="B31" s="4" t="s">
        <v>89</v>
      </c>
      <c r="C31" s="14" t="s">
        <v>24</v>
      </c>
      <c r="D31" s="14"/>
      <c r="E31" s="14"/>
      <c r="F31" s="14"/>
      <c r="G31" s="14"/>
      <c r="H31" s="14">
        <v>0.04</v>
      </c>
      <c r="I31" s="14"/>
      <c r="J31" s="14"/>
      <c r="K31" s="14"/>
      <c r="L31" s="14"/>
      <c r="M31" s="15">
        <f t="shared" si="1"/>
        <v>0.04</v>
      </c>
      <c r="N31" s="15">
        <v>90</v>
      </c>
      <c r="O31" s="5">
        <v>12</v>
      </c>
      <c r="P31" s="16">
        <f t="shared" si="2"/>
        <v>1080</v>
      </c>
      <c r="Q31" s="1"/>
      <c r="R31" s="1"/>
    </row>
    <row r="32" spans="1:18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1"/>
        <v>0</v>
      </c>
      <c r="N32" s="15">
        <f>M32*H12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1"/>
        <v>0</v>
      </c>
      <c r="N33" s="15">
        <f>M33*H12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1"/>
        <v>0</v>
      </c>
      <c r="N34" s="15">
        <f>M34*H12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1"/>
        <v>0</v>
      </c>
      <c r="N35" s="15">
        <f>M35*H12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1"/>
        <v>0</v>
      </c>
      <c r="N36" s="15">
        <f>M36*H12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1"/>
        <v>0</v>
      </c>
      <c r="N37" s="15">
        <f>M37*H12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1"/>
        <v>1</v>
      </c>
      <c r="N38" s="15">
        <f>M38*H12</f>
        <v>90</v>
      </c>
      <c r="O38" s="5">
        <v>10</v>
      </c>
      <c r="P38" s="16">
        <f t="shared" si="2"/>
        <v>900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M39*H12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M40*H12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M41*H12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M42*H12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M43*H12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M44*H12</f>
        <v>90</v>
      </c>
      <c r="O44" s="14">
        <v>10</v>
      </c>
      <c r="P44" s="16">
        <f t="shared" si="2"/>
        <v>900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M45*H12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M46*H12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M47*H12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M48*H12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SUM(P20:P48)</f>
        <v>8144.9280000000008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180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2"/>
  <sheetViews>
    <sheetView tabSelected="1" zoomScale="82" zoomScaleNormal="82" workbookViewId="0">
      <selection activeCell="N22" sqref="N2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9.8554687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196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216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2</v>
      </c>
    </row>
    <row r="7" spans="1:18" x14ac:dyDescent="0.25">
      <c r="F7" s="20"/>
      <c r="G7" t="s">
        <v>216</v>
      </c>
    </row>
    <row r="8" spans="1:18" x14ac:dyDescent="0.25">
      <c r="D8" t="s">
        <v>213</v>
      </c>
    </row>
    <row r="9" spans="1:18" x14ac:dyDescent="0.25">
      <c r="B9" s="23" t="s">
        <v>211</v>
      </c>
      <c r="D9" s="23" t="s">
        <v>44</v>
      </c>
      <c r="E9" s="23"/>
    </row>
    <row r="10" spans="1:18" ht="46.5" customHeight="1" x14ac:dyDescent="0.25">
      <c r="B10" s="119" t="s">
        <v>5</v>
      </c>
      <c r="C10" s="120"/>
      <c r="D10" s="121" t="s">
        <v>42</v>
      </c>
      <c r="E10" s="121" t="s">
        <v>8</v>
      </c>
      <c r="F10" s="121" t="s">
        <v>9</v>
      </c>
      <c r="G10" s="121" t="s">
        <v>10</v>
      </c>
      <c r="H10" s="121" t="s">
        <v>41</v>
      </c>
      <c r="I10" s="2" t="s">
        <v>199</v>
      </c>
      <c r="J10" s="2"/>
      <c r="K10" s="2"/>
      <c r="L10" s="2"/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22"/>
      <c r="E11" s="122"/>
      <c r="F11" s="122"/>
      <c r="G11" s="122"/>
      <c r="H11" s="122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5">
        <v>75</v>
      </c>
      <c r="E12" s="4">
        <v>84</v>
      </c>
      <c r="F12" s="4">
        <f>E12*D12</f>
        <v>6300</v>
      </c>
      <c r="G12" s="5">
        <f>P47/H12</f>
        <v>80.703809523809525</v>
      </c>
      <c r="H12" s="6">
        <v>84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6779.12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3" t="s">
        <v>17</v>
      </c>
      <c r="D15" s="105" t="s">
        <v>14</v>
      </c>
      <c r="E15" s="106"/>
      <c r="F15" s="106"/>
      <c r="G15" s="106"/>
      <c r="H15" s="106"/>
      <c r="I15" s="106"/>
      <c r="J15" s="106"/>
      <c r="K15" s="106"/>
      <c r="L15" s="106"/>
      <c r="M15" s="107" t="s">
        <v>18</v>
      </c>
      <c r="N15" s="109" t="s">
        <v>19</v>
      </c>
      <c r="O15" s="111" t="s">
        <v>20</v>
      </c>
      <c r="P15" s="114" t="s">
        <v>21</v>
      </c>
      <c r="Q15" s="1"/>
      <c r="R15" s="1"/>
    </row>
    <row r="16" spans="1:18" ht="15.75" x14ac:dyDescent="0.25">
      <c r="A16" s="31"/>
      <c r="B16" s="32" t="s">
        <v>13</v>
      </c>
      <c r="C16" s="104"/>
      <c r="D16" s="116" t="s">
        <v>15</v>
      </c>
      <c r="E16" s="116"/>
      <c r="F16" s="117"/>
      <c r="G16" s="105" t="s">
        <v>16</v>
      </c>
      <c r="H16" s="106"/>
      <c r="I16" s="106"/>
      <c r="J16" s="106"/>
      <c r="K16" s="106"/>
      <c r="L16" s="118"/>
      <c r="M16" s="108"/>
      <c r="N16" s="110"/>
      <c r="O16" s="112"/>
      <c r="P16" s="115"/>
      <c r="Q16" s="1"/>
      <c r="R16" s="1"/>
    </row>
    <row r="17" spans="1:20" ht="87.75" customHeight="1" thickBot="1" x14ac:dyDescent="0.3">
      <c r="A17" s="33"/>
      <c r="B17" s="34"/>
      <c r="C17" s="104"/>
      <c r="D17" s="88" t="s">
        <v>210</v>
      </c>
      <c r="E17" s="88" t="s">
        <v>214</v>
      </c>
      <c r="F17" s="88" t="s">
        <v>59</v>
      </c>
      <c r="G17" s="88"/>
      <c r="H17" s="87"/>
      <c r="I17" s="87"/>
      <c r="J17" s="87"/>
      <c r="K17" s="87"/>
      <c r="L17" s="87"/>
      <c r="M17" s="108"/>
      <c r="N17" s="110"/>
      <c r="O17" s="113"/>
      <c r="P17" s="115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84</v>
      </c>
      <c r="E18" s="7">
        <v>84</v>
      </c>
      <c r="F18" s="7">
        <v>84</v>
      </c>
      <c r="G18" s="7"/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215</v>
      </c>
      <c r="E19" s="10" t="s">
        <v>212</v>
      </c>
      <c r="F19" s="10" t="s">
        <v>202</v>
      </c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28</v>
      </c>
      <c r="C20" s="14" t="s">
        <v>24</v>
      </c>
      <c r="D20" s="15">
        <v>0.115</v>
      </c>
      <c r="E20" s="15"/>
      <c r="F20" s="14"/>
      <c r="G20" s="15"/>
      <c r="H20" s="15"/>
      <c r="I20" s="15"/>
      <c r="J20" s="15"/>
      <c r="K20" s="15"/>
      <c r="L20" s="15"/>
      <c r="M20" s="15">
        <v>0.11</v>
      </c>
      <c r="N20" s="15">
        <f>M20*H12</f>
        <v>9.24</v>
      </c>
      <c r="O20" s="16">
        <v>620</v>
      </c>
      <c r="P20" s="16">
        <f>N20*O20</f>
        <v>5728.8</v>
      </c>
      <c r="Q20" s="1"/>
      <c r="R20" s="1"/>
    </row>
    <row r="21" spans="1:20" ht="15.75" x14ac:dyDescent="0.25">
      <c r="A21" s="26">
        <v>3</v>
      </c>
      <c r="B21" s="4" t="s">
        <v>31</v>
      </c>
      <c r="C21" s="14" t="s">
        <v>24</v>
      </c>
      <c r="D21" s="14">
        <v>6.0000000000000001E-3</v>
      </c>
      <c r="E21" s="14"/>
      <c r="F21" s="14"/>
      <c r="G21" s="14"/>
      <c r="H21" s="14"/>
      <c r="I21" s="14"/>
      <c r="J21" s="14"/>
      <c r="K21" s="14"/>
      <c r="L21" s="14"/>
      <c r="M21" s="15">
        <f t="shared" ref="M20:M29" si="0">SUM(D21:L21)</f>
        <v>6.0000000000000001E-3</v>
      </c>
      <c r="N21" s="15">
        <f>M21*H12</f>
        <v>0.504</v>
      </c>
      <c r="O21" s="5">
        <v>21</v>
      </c>
      <c r="P21" s="16">
        <f>N21*O21</f>
        <v>10.584</v>
      </c>
      <c r="Q21" s="1"/>
      <c r="R21" s="1"/>
    </row>
    <row r="22" spans="1:20" ht="15.75" x14ac:dyDescent="0.25">
      <c r="A22" s="26">
        <v>4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M22*H12</f>
        <v>0.16800000000000001</v>
      </c>
      <c r="O22" s="5">
        <v>18</v>
      </c>
      <c r="P22" s="16">
        <f t="shared" ref="P22:P27" si="1">N22*O22</f>
        <v>3.024</v>
      </c>
      <c r="Q22" s="1"/>
      <c r="R22" s="1"/>
    </row>
    <row r="23" spans="1:20" ht="15.75" x14ac:dyDescent="0.25">
      <c r="A23" s="26">
        <v>6</v>
      </c>
      <c r="B23" s="4" t="s">
        <v>208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M23*H12</f>
        <v>0.67200000000000004</v>
      </c>
      <c r="O23" s="5">
        <v>156</v>
      </c>
      <c r="P23" s="16">
        <f>N23*O23</f>
        <v>104.83200000000001</v>
      </c>
      <c r="Q23" s="1"/>
      <c r="R23" s="1"/>
    </row>
    <row r="24" spans="1:20" ht="15.75" x14ac:dyDescent="0.25">
      <c r="A24" s="26">
        <v>7</v>
      </c>
      <c r="B24" s="4" t="s">
        <v>38</v>
      </c>
      <c r="C24" s="14" t="s">
        <v>24</v>
      </c>
      <c r="D24" s="14">
        <v>0.18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0.18</v>
      </c>
      <c r="N24" s="15">
        <f>M24*H12</f>
        <v>15.12</v>
      </c>
      <c r="O24" s="5">
        <v>26</v>
      </c>
      <c r="P24" s="16">
        <f t="shared" si="1"/>
        <v>393.12</v>
      </c>
      <c r="Q24" s="1"/>
      <c r="R24" s="1"/>
    </row>
    <row r="25" spans="1:20" ht="15.75" x14ac:dyDescent="0.25">
      <c r="A25" s="26">
        <v>8</v>
      </c>
      <c r="B25" s="4" t="s">
        <v>39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M25*H12</f>
        <v>0.42</v>
      </c>
      <c r="O25" s="5">
        <v>32</v>
      </c>
      <c r="P25" s="16">
        <f t="shared" si="1"/>
        <v>13.44</v>
      </c>
      <c r="Q25" s="1"/>
      <c r="R25" s="1"/>
    </row>
    <row r="26" spans="1:20" ht="15.75" x14ac:dyDescent="0.25">
      <c r="A26" s="26">
        <v>9</v>
      </c>
      <c r="B26" s="4" t="s">
        <v>40</v>
      </c>
      <c r="C26" s="14" t="s">
        <v>24</v>
      </c>
      <c r="D26" s="14">
        <v>5.0000000000000001E-3</v>
      </c>
      <c r="E26" s="14"/>
      <c r="F26" s="17"/>
      <c r="G26" s="14"/>
      <c r="H26" s="14"/>
      <c r="I26" s="14"/>
      <c r="J26" s="14"/>
      <c r="K26" s="14"/>
      <c r="L26" s="14"/>
      <c r="M26" s="15">
        <f t="shared" si="0"/>
        <v>5.0000000000000001E-3</v>
      </c>
      <c r="N26" s="15">
        <f>M26*H12</f>
        <v>0.42</v>
      </c>
      <c r="O26" s="5">
        <v>360</v>
      </c>
      <c r="P26" s="16">
        <f t="shared" si="1"/>
        <v>151.19999999999999</v>
      </c>
      <c r="Q26" s="1"/>
      <c r="R26" s="1"/>
      <c r="T26" s="22"/>
    </row>
    <row r="27" spans="1:20" ht="15.75" x14ac:dyDescent="0.25">
      <c r="A27" s="26">
        <v>10</v>
      </c>
      <c r="B27" s="4" t="s">
        <v>26</v>
      </c>
      <c r="C27" s="14" t="s">
        <v>36</v>
      </c>
      <c r="D27" s="14"/>
      <c r="E27" s="14">
        <v>1E-3</v>
      </c>
      <c r="F27" s="14"/>
      <c r="G27" s="14"/>
      <c r="H27" s="14"/>
      <c r="I27" s="14"/>
      <c r="J27" s="14"/>
      <c r="K27" s="14"/>
      <c r="L27" s="14"/>
      <c r="M27" s="15">
        <f t="shared" si="0"/>
        <v>1E-3</v>
      </c>
      <c r="N27" s="15">
        <v>0.08</v>
      </c>
      <c r="O27" s="5">
        <v>550</v>
      </c>
      <c r="P27" s="16">
        <f t="shared" si="1"/>
        <v>44</v>
      </c>
      <c r="Q27" s="1"/>
      <c r="R27" s="1"/>
    </row>
    <row r="28" spans="1:20" ht="15.75" x14ac:dyDescent="0.25">
      <c r="A28" s="26">
        <v>12</v>
      </c>
      <c r="B28" s="4" t="s">
        <v>209</v>
      </c>
      <c r="C28" s="14" t="s">
        <v>24</v>
      </c>
      <c r="D28" s="14"/>
      <c r="E28" s="14"/>
      <c r="F28" s="14">
        <v>0.06</v>
      </c>
      <c r="G28" s="14"/>
      <c r="H28" s="14"/>
      <c r="I28" s="14"/>
      <c r="J28" s="14"/>
      <c r="K28" s="14"/>
      <c r="L28" s="14"/>
      <c r="M28" s="15">
        <f t="shared" si="0"/>
        <v>0.06</v>
      </c>
      <c r="N28" s="15">
        <f>M28*H12</f>
        <v>5.04</v>
      </c>
      <c r="O28" s="5">
        <v>49</v>
      </c>
      <c r="P28" s="16">
        <f>O28*N28</f>
        <v>246.96</v>
      </c>
      <c r="Q28" s="1"/>
      <c r="R28" s="1"/>
    </row>
    <row r="29" spans="1:20" ht="15.75" x14ac:dyDescent="0.25">
      <c r="A29" s="26">
        <v>13</v>
      </c>
      <c r="B29" s="4" t="s">
        <v>27</v>
      </c>
      <c r="C29" s="14" t="s">
        <v>24</v>
      </c>
      <c r="D29" s="14"/>
      <c r="E29" s="14">
        <v>1.4999999999999999E-2</v>
      </c>
      <c r="F29" s="14"/>
      <c r="G29" s="14"/>
      <c r="H29" s="14"/>
      <c r="I29" s="14"/>
      <c r="J29" s="14"/>
      <c r="K29" s="14"/>
      <c r="L29" s="14"/>
      <c r="M29" s="15">
        <f t="shared" si="0"/>
        <v>1.4999999999999999E-2</v>
      </c>
      <c r="N29" s="15">
        <f>M29*H12</f>
        <v>1.26</v>
      </c>
      <c r="O29" s="5">
        <v>66</v>
      </c>
      <c r="P29" s="16">
        <f t="shared" ref="P29" si="2">N29*O29</f>
        <v>83.16</v>
      </c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18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19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20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21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22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23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38"/>
      <c r="N39" s="38"/>
      <c r="O39" s="14"/>
      <c r="P39" s="39"/>
      <c r="Q39" s="1"/>
      <c r="R39" s="1"/>
    </row>
    <row r="40" spans="1:18" ht="15.75" x14ac:dyDescent="0.25">
      <c r="A40" s="26">
        <v>25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26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</row>
    <row r="42" spans="1:18" ht="15.75" x14ac:dyDescent="0.25">
      <c r="A42" s="26">
        <v>27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14"/>
      <c r="P42" s="16"/>
    </row>
    <row r="43" spans="1:18" ht="15" customHeight="1" x14ac:dyDescent="0.25">
      <c r="A43" s="26">
        <v>28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29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30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31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SUM(P20:P46)</f>
        <v>6779.12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60</v>
      </c>
      <c r="C49" s="2" t="s">
        <v>102</v>
      </c>
      <c r="D49" s="2"/>
      <c r="E49" s="2"/>
      <c r="F49" s="2"/>
      <c r="G49" s="2"/>
      <c r="H49" s="2"/>
      <c r="I49" s="2"/>
      <c r="J49" s="2" t="s">
        <v>33</v>
      </c>
      <c r="K49" s="2" t="s">
        <v>103</v>
      </c>
      <c r="L49" s="2"/>
      <c r="M49" s="2"/>
      <c r="N49" s="2"/>
      <c r="O49" s="2" t="s">
        <v>180</v>
      </c>
      <c r="P49" s="2"/>
    </row>
    <row r="52" spans="2:16" x14ac:dyDescent="0.25">
      <c r="B52" t="s">
        <v>90</v>
      </c>
      <c r="C52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7:B47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172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173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178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t="s">
        <v>181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</v>
      </c>
    </row>
    <row r="5" spans="1:18" x14ac:dyDescent="0.25">
      <c r="F5" s="20" t="s">
        <v>195</v>
      </c>
      <c r="G5" t="s">
        <v>47</v>
      </c>
    </row>
    <row r="6" spans="1:18" x14ac:dyDescent="0.25">
      <c r="D6" t="s">
        <v>4</v>
      </c>
      <c r="H6" t="s">
        <v>182</v>
      </c>
    </row>
    <row r="7" spans="1:18" x14ac:dyDescent="0.25">
      <c r="B7" s="23" t="s">
        <v>186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3</v>
      </c>
      <c r="E10" s="4">
        <v>25</v>
      </c>
      <c r="F10" s="4">
        <f>E10*D10</f>
        <v>75</v>
      </c>
      <c r="G10" s="5">
        <f>P45/H10</f>
        <v>21.349999999999998</v>
      </c>
      <c r="H10" s="6">
        <v>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64.05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6.5" thickBot="1" x14ac:dyDescent="0.3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100"/>
      <c r="E15" s="100"/>
      <c r="F15" s="100"/>
      <c r="G15" s="98" t="s">
        <v>184</v>
      </c>
      <c r="H15" s="98" t="s">
        <v>95</v>
      </c>
      <c r="I15" s="98" t="s">
        <v>183</v>
      </c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18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 t="s">
        <v>193</v>
      </c>
      <c r="H17" s="10" t="s">
        <v>194</v>
      </c>
      <c r="I17" s="10" t="s">
        <v>193</v>
      </c>
      <c r="J17" s="10"/>
      <c r="K17" s="10"/>
      <c r="L17" s="10"/>
      <c r="M17" s="10"/>
      <c r="N17" s="10"/>
      <c r="O17" s="10"/>
      <c r="P17" s="12"/>
      <c r="Q17" s="1"/>
      <c r="R17" s="1"/>
    </row>
    <row r="18" spans="1:18" ht="15.75" x14ac:dyDescent="0.25">
      <c r="A18" s="26">
        <v>1</v>
      </c>
      <c r="B18" s="13" t="s">
        <v>185</v>
      </c>
      <c r="C18" s="14" t="s">
        <v>24</v>
      </c>
      <c r="D18" s="15"/>
      <c r="E18" s="15"/>
      <c r="F18" s="14"/>
      <c r="G18" s="15">
        <v>0.05</v>
      </c>
      <c r="H18" s="15"/>
      <c r="I18" s="15"/>
      <c r="J18" s="15"/>
      <c r="K18" s="15"/>
      <c r="L18" s="15"/>
      <c r="M18" s="15">
        <f t="shared" ref="M18:M24" si="0">SUM(D18:L18)</f>
        <v>0.05</v>
      </c>
      <c r="N18" s="15">
        <v>0.1</v>
      </c>
      <c r="O18" s="16">
        <v>350</v>
      </c>
      <c r="P18" s="16">
        <f>N18*O18</f>
        <v>35</v>
      </c>
      <c r="Q18" s="1"/>
      <c r="R18" s="1"/>
    </row>
    <row r="19" spans="1:18" ht="15.75" x14ac:dyDescent="0.25">
      <c r="A19" s="26">
        <v>2</v>
      </c>
      <c r="B19" s="4" t="s">
        <v>183</v>
      </c>
      <c r="C19" s="14" t="s">
        <v>24</v>
      </c>
      <c r="D19" s="14"/>
      <c r="E19" s="14"/>
      <c r="F19" s="14"/>
      <c r="G19" s="14">
        <v>6.0000000000000001E-3</v>
      </c>
      <c r="H19" s="14"/>
      <c r="I19" s="14">
        <v>0.05</v>
      </c>
      <c r="J19" s="14"/>
      <c r="K19" s="14"/>
      <c r="L19" s="14"/>
      <c r="M19" s="15">
        <f t="shared" si="0"/>
        <v>5.6000000000000001E-2</v>
      </c>
      <c r="N19" s="15">
        <v>0.3</v>
      </c>
      <c r="O19" s="5" t="s">
        <v>187</v>
      </c>
      <c r="P19" s="16" t="s">
        <v>188</v>
      </c>
      <c r="Q19" s="1"/>
      <c r="R19" s="1"/>
    </row>
    <row r="20" spans="1:18" ht="15.75" x14ac:dyDescent="0.25">
      <c r="A20" s="26">
        <v>3</v>
      </c>
      <c r="B20" s="4" t="s">
        <v>189</v>
      </c>
      <c r="C20" s="14" t="s">
        <v>24</v>
      </c>
      <c r="D20" s="14"/>
      <c r="E20" s="14"/>
      <c r="F20" s="14"/>
      <c r="G20" s="14">
        <v>6.0000000000000001E-3</v>
      </c>
      <c r="H20" s="14"/>
      <c r="I20" s="14"/>
      <c r="J20" s="14"/>
      <c r="K20" s="14"/>
      <c r="L20" s="14"/>
      <c r="M20" s="15">
        <f t="shared" si="0"/>
        <v>6.0000000000000001E-3</v>
      </c>
      <c r="N20" s="15">
        <v>0.05</v>
      </c>
      <c r="O20" s="5">
        <v>16</v>
      </c>
      <c r="P20" s="16">
        <f>N20*O20</f>
        <v>0.8</v>
      </c>
      <c r="Q20" s="1"/>
      <c r="R20" s="1"/>
    </row>
    <row r="21" spans="1:18" ht="15.75" x14ac:dyDescent="0.25">
      <c r="A21" s="26">
        <v>4</v>
      </c>
      <c r="B21" s="4" t="s">
        <v>190</v>
      </c>
      <c r="C21" s="14" t="s">
        <v>24</v>
      </c>
      <c r="D21" s="14"/>
      <c r="E21" s="14"/>
      <c r="F21" s="14"/>
      <c r="G21" s="14">
        <v>5.0000000000000001E-3</v>
      </c>
      <c r="H21" s="14"/>
      <c r="I21" s="14"/>
      <c r="J21" s="14"/>
      <c r="K21" s="14"/>
      <c r="L21" s="14"/>
      <c r="M21" s="15">
        <f t="shared" si="0"/>
        <v>5.0000000000000001E-3</v>
      </c>
      <c r="N21" s="15">
        <v>0.05</v>
      </c>
      <c r="O21" s="5">
        <v>105</v>
      </c>
      <c r="P21" s="16">
        <f t="shared" ref="P21:P24" si="1">N21*O21</f>
        <v>5.25</v>
      </c>
      <c r="Q21" s="1"/>
      <c r="R21" s="1"/>
    </row>
    <row r="22" spans="1:18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>
        <v>3.0000000000000001E-3</v>
      </c>
      <c r="H22" s="14"/>
      <c r="I22" s="14"/>
      <c r="J22" s="14"/>
      <c r="K22" s="14"/>
      <c r="L22" s="14"/>
      <c r="M22" s="15">
        <f t="shared" si="0"/>
        <v>3.0000000000000001E-3</v>
      </c>
      <c r="N22" s="15">
        <v>0.05</v>
      </c>
      <c r="O22" s="5">
        <v>13</v>
      </c>
      <c r="P22" s="16">
        <f t="shared" si="1"/>
        <v>0.65</v>
      </c>
      <c r="Q22" s="1"/>
      <c r="R22" s="1"/>
    </row>
    <row r="23" spans="1:18" ht="15.75" x14ac:dyDescent="0.25">
      <c r="A23" s="26">
        <v>6</v>
      </c>
      <c r="B23" s="4" t="s">
        <v>191</v>
      </c>
      <c r="C23" s="14" t="s">
        <v>24</v>
      </c>
      <c r="D23" s="14"/>
      <c r="E23" s="14"/>
      <c r="F23" s="14"/>
      <c r="G23" s="14"/>
      <c r="H23" s="14">
        <v>1E-3</v>
      </c>
      <c r="I23" s="14"/>
      <c r="J23" s="14"/>
      <c r="K23" s="14"/>
      <c r="L23" s="14"/>
      <c r="M23" s="15">
        <v>1E-3</v>
      </c>
      <c r="N23" s="15">
        <v>0.02</v>
      </c>
      <c r="O23" s="5">
        <v>980</v>
      </c>
      <c r="P23" s="16">
        <f>N23*O23</f>
        <v>19.600000000000001</v>
      </c>
      <c r="Q23" s="74"/>
      <c r="R23" s="1"/>
    </row>
    <row r="24" spans="1:18" ht="15.75" x14ac:dyDescent="0.25">
      <c r="A24" s="26">
        <v>7</v>
      </c>
      <c r="B24" s="4" t="s">
        <v>192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0"/>
        <v>1.4999999999999999E-2</v>
      </c>
      <c r="N24" s="15">
        <v>0.05</v>
      </c>
      <c r="O24" s="5">
        <v>55</v>
      </c>
      <c r="P24" s="16">
        <f t="shared" si="1"/>
        <v>2.75</v>
      </c>
      <c r="Q24" s="1"/>
      <c r="R24" s="1"/>
    </row>
    <row r="25" spans="1:18" ht="15.75" x14ac:dyDescent="0.25">
      <c r="A25" s="26">
        <v>11</v>
      </c>
      <c r="B25" s="4"/>
      <c r="C25" s="14"/>
      <c r="D25" s="19"/>
      <c r="E25" s="73"/>
      <c r="F25" s="14"/>
      <c r="G25" s="17"/>
      <c r="H25" s="17"/>
      <c r="I25" s="17"/>
      <c r="J25" s="17"/>
      <c r="K25" s="17"/>
      <c r="L25" s="17"/>
      <c r="M25" s="15"/>
      <c r="N25" s="15"/>
      <c r="O25" s="18"/>
      <c r="P25" s="16"/>
      <c r="Q25" s="1"/>
      <c r="R25" s="1"/>
    </row>
    <row r="26" spans="1:18" ht="15.75" x14ac:dyDescent="0.25">
      <c r="A26" s="26">
        <v>12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18" ht="15.75" x14ac:dyDescent="0.25">
      <c r="A27" s="26">
        <v>13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18" ht="15.75" x14ac:dyDescent="0.25">
      <c r="A28" s="26">
        <v>14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18" ht="15.75" x14ac:dyDescent="0.25">
      <c r="A29" s="26">
        <v>15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18" ht="15.75" x14ac:dyDescent="0.25">
      <c r="A30" s="26">
        <v>16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18" ht="15.75" x14ac:dyDescent="0.25">
      <c r="A31" s="26">
        <v>17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18" ht="15.75" x14ac:dyDescent="0.25">
      <c r="A32" s="26">
        <v>18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19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20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21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22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"/>
      <c r="R36" s="1"/>
    </row>
    <row r="37" spans="1:18" ht="15.75" x14ac:dyDescent="0.25">
      <c r="A37" s="26">
        <v>23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24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25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26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</row>
    <row r="41" spans="1:18" ht="15.75" x14ac:dyDescent="0.25">
      <c r="A41" s="26">
        <v>27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14"/>
      <c r="P41" s="16"/>
    </row>
    <row r="42" spans="1:18" ht="15" customHeight="1" x14ac:dyDescent="0.25">
      <c r="A42" s="26">
        <v>28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" customHeight="1" x14ac:dyDescent="0.25">
      <c r="A43" s="26">
        <v>29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30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5"/>
    </row>
    <row r="45" spans="1:18" ht="15.75" x14ac:dyDescent="0.25">
      <c r="A45" s="101" t="s">
        <v>57</v>
      </c>
      <c r="B45" s="102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5"/>
      <c r="N45" s="15"/>
      <c r="O45" s="5"/>
      <c r="P45" s="16">
        <f>SUM(P18:P44)</f>
        <v>64.05</v>
      </c>
    </row>
    <row r="46" spans="1:18" ht="15.75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 t="s">
        <v>33</v>
      </c>
      <c r="K47" s="2"/>
      <c r="L47" s="2"/>
      <c r="M47" s="2"/>
      <c r="N47" s="2"/>
      <c r="O47" s="2" t="s">
        <v>180</v>
      </c>
      <c r="P47" s="2"/>
    </row>
    <row r="48" spans="1:18" ht="15.75" x14ac:dyDescent="0.25">
      <c r="B48" s="64" t="s">
        <v>90</v>
      </c>
    </row>
    <row r="52" spans="2:2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5:B45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2025-04-07T14:03:09Z</cp:lastPrinted>
  <dcterms:created xsi:type="dcterms:W3CDTF">2019-01-18T12:27:48Z</dcterms:created>
  <dcterms:modified xsi:type="dcterms:W3CDTF">2025-09-01T16:44:53Z</dcterms:modified>
</cp:coreProperties>
</file>