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8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G13" i="270"/>
  <c r="G12" i="270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2" i="272" l="1"/>
  <c r="G12" i="272" s="1"/>
  <c r="G13" i="272" s="1"/>
</calcChain>
</file>

<file path=xl/sharedStrings.xml><?xml version="1.0" encoding="utf-8"?>
<sst xmlns="http://schemas.openxmlformats.org/spreadsheetml/2006/main" count="4767" uniqueCount="227">
  <si>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</si>
  <si>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</si>
  <si>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</si>
  <si>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</si>
  <si>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</si>
  <si>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</si>
  <si>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</si>
  <si>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</si>
  <si>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</si>
  <si>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</si>
  <si>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</si>
  <si>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</si>
  <si>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</si>
  <si>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</si>
  <si>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</si>
  <si>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</si>
  <si>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</si>
  <si>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</si>
  <si>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</si>
  <si>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</si>
  <si>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</si>
  <si>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</si>
  <si>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</si>
  <si>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</si>
  <si>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</si>
  <si>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</si>
  <si>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</si>
  <si>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</si>
  <si>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</si>
  <si>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</si>
  <si>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</si>
  <si>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</si>
  <si>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</si>
  <si>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</si>
  <si>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</si>
  <si>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</si>
  <si>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</si>
  <si>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</si>
  <si>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</si>
  <si>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</si>
  <si>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</si>
  <si>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</si>
  <si>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</si>
  <si>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</si>
  <si>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</si>
  <si>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</si>
  <si>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</si>
  <si>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</si>
  <si>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</si>
  <si>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</si>
  <si>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</si>
  <si>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</si>
  <si>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</si>
  <si>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</si>
  <si>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</si>
  <si>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</si>
  <si>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</si>
  <si>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</si>
  <si>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</si>
  <si>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</si>
  <si>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</si>
  <si>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</si>
  <si>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</si>
  <si>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</si>
  <si>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</si>
  <si>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</si>
  <si>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</si>
  <si>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</si>
  <si>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</si>
  <si>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</si>
  <si>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</si>
  <si>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</si>
  <si>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</si>
  <si>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</si>
  <si>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</si>
  <si>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</si>
  <si>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</si>
  <si>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</si>
  <si>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</si>
  <si>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</si>
  <si>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</si>
  <si>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</si>
  <si>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</si>
  <si>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</si>
  <si>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</si>
  <si>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</si>
  <si>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</si>
  <si>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</si>
  <si>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</si>
  <si>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</si>
  <si>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</si>
  <si>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</si>
  <si>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</si>
  <si>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</si>
  <si>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</si>
  <si>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</si>
  <si>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</si>
  <si>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</si>
  <si>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</si>
  <si>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</si>
  <si>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</si>
  <si>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</si>
  <si>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</si>
  <si>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</si>
  <si>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</si>
  <si>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</si>
  <si>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</si>
  <si>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</si>
  <si>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</si>
  <si>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</si>
  <si>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</si>
  <si>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</si>
  <si>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</si>
  <si>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</si>
  <si>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</si>
  <si>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</si>
  <si>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</si>
  <si>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</si>
  <si>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</si>
  <si>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</si>
  <si>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</si>
  <si>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</si>
  <si>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</si>
  <si>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</si>
  <si>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</si>
  <si>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</si>
  <si>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</si>
  <si>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</si>
  <si>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</si>
  <si>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</si>
  <si>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</si>
  <si>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</si>
  <si>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</si>
  <si>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</si>
  <si>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</si>
  <si>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</si>
  <si>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</si>
  <si>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</si>
  <si>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</si>
  <si>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</si>
  <si>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</si>
  <si>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</si>
  <si>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</si>
  <si>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</si>
  <si>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</si>
  <si>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</si>
  <si>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</si>
  <si>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</si>
  <si>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</si>
  <si>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</si>
  <si>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</si>
  <si>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</si>
  <si>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</si>
  <si>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</si>
  <si>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</si>
  <si>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</si>
  <si>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</si>
  <si>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</si>
  <si>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</si>
  <si>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</si>
  <si>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</si>
  <si>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</si>
  <si>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</si>
  <si>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</si>
  <si>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</si>
  <si>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</si>
  <si>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</si>
  <si>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</si>
  <si>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</si>
  <si>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</si>
  <si>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</si>
  <si>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</si>
  <si>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</si>
  <si>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</si>
  <si>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</si>
  <si>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</si>
  <si>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</si>
  <si>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</si>
  <si>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</si>
  <si>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</si>
  <si>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</si>
  <si>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</si>
  <si>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</si>
  <si>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</si>
  <si>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</si>
  <si>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</si>
  <si>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</si>
  <si>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</si>
  <si>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</si>
  <si>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</si>
  <si>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</si>
  <si>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</si>
  <si>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>11.12.2023год</t>
  </si>
  <si>
    <t>1-4 классы</t>
  </si>
  <si>
    <t>Плов из говяд.</t>
  </si>
  <si>
    <t>горошек зеленый</t>
  </si>
  <si>
    <t>чай с сахаром</t>
  </si>
  <si>
    <t>50гр</t>
  </si>
  <si>
    <t>масло раст.</t>
  </si>
  <si>
    <t>Горошек зеленый</t>
  </si>
  <si>
    <t>хлеб</t>
  </si>
  <si>
    <t>Мармелад " Бонди "</t>
  </si>
  <si>
    <t>Марм " бонди"</t>
  </si>
  <si>
    <t>Директор   ______________Тарканова М.В..</t>
  </si>
  <si>
    <t xml:space="preserve">                                          Учреждение : МКОУ СОШ им Х.Т.Карашаева  с.п. В-Акбаш</t>
  </si>
  <si>
    <t>Кисель</t>
  </si>
  <si>
    <t xml:space="preserve">хлеб </t>
  </si>
  <si>
    <t>перловка</t>
  </si>
  <si>
    <t>кисель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</si>
  <si>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</si>
  <si>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</si>
  <si>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</si>
  <si>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</si>
  <si>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</si>
  <si>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</si>
  <si>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</si>
  <si>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</si>
  <si>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</si>
  <si>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</si>
  <si>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</si>
  <si>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</si>
  <si>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</si>
  <si>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Биточки из гов.</t>
  </si>
  <si>
    <t>Соус красный основной</t>
  </si>
  <si>
    <t>90гр</t>
  </si>
  <si>
    <t>яйцо</t>
  </si>
  <si>
    <t>19.05.2026год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</si>
</sst>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166" fontId="5" fillId="0" borderId="4" xfId="0" applyNumberFormat="1" applyFont="1" applyBorder="1" applyAlignment="1">
      <alignment textRotation="90"/>
    </xf>
    <xf numFmtId="0" fontId="5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75.75" customHeight="1" x14ac:dyDescent="0.25">
      <c r="A15" s="13"/>
      <c r="B15" s="14"/>
      <c r="C15" s="6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75.75" customHeight="1" x14ac:dyDescent="0.25">
      <c r="A15" s="13"/>
      <c r="B15" s="14"/>
      <c r="C15" s="6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5" t="s">
        <v>70</v>
      </c>
      <c r="B47" s="6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103.5" customHeight="1" x14ac:dyDescent="0.25">
      <c r="A15" s="13"/>
      <c r="B15" s="14"/>
      <c r="C15" s="6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8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6" t="s">
        <v>9</v>
      </c>
      <c r="C10" s="57"/>
      <c r="D10" s="63" t="s">
        <v>10</v>
      </c>
      <c r="E10" s="63" t="s">
        <v>11</v>
      </c>
      <c r="F10" s="63" t="s">
        <v>12</v>
      </c>
      <c r="G10" s="63" t="s">
        <v>13</v>
      </c>
      <c r="H10" s="63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4"/>
      <c r="E11" s="64"/>
      <c r="F11" s="64"/>
      <c r="G11" s="64"/>
      <c r="H11" s="64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7" t="s">
        <v>20</v>
      </c>
      <c r="D15" s="58" t="s">
        <v>21</v>
      </c>
      <c r="E15" s="59"/>
      <c r="F15" s="59"/>
      <c r="G15" s="59"/>
      <c r="H15" s="59"/>
      <c r="I15" s="59"/>
      <c r="J15" s="59"/>
      <c r="K15" s="59"/>
      <c r="L15" s="59"/>
      <c r="M15" s="47" t="s">
        <v>22</v>
      </c>
      <c r="N15" s="49" t="s">
        <v>23</v>
      </c>
      <c r="O15" s="51" t="s">
        <v>24</v>
      </c>
      <c r="P15" s="54" t="s">
        <v>25</v>
      </c>
      <c r="Q15" s="35"/>
      <c r="R15" s="35"/>
    </row>
    <row r="16" spans="1:18" ht="15.75" x14ac:dyDescent="0.25">
      <c r="A16" s="11"/>
      <c r="B16" s="12" t="s">
        <v>26</v>
      </c>
      <c r="C16" s="68"/>
      <c r="D16" s="60" t="s">
        <v>27</v>
      </c>
      <c r="E16" s="60"/>
      <c r="F16" s="61"/>
      <c r="G16" s="58" t="s">
        <v>28</v>
      </c>
      <c r="H16" s="59"/>
      <c r="I16" s="59"/>
      <c r="J16" s="59"/>
      <c r="K16" s="59"/>
      <c r="L16" s="62"/>
      <c r="M16" s="48"/>
      <c r="N16" s="50"/>
      <c r="O16" s="52"/>
      <c r="P16" s="55"/>
      <c r="Q16" s="35"/>
      <c r="R16" s="35"/>
    </row>
    <row r="17" spans="1:18" ht="87.75" customHeight="1" x14ac:dyDescent="0.25">
      <c r="A17" s="13"/>
      <c r="B17" s="14"/>
      <c r="C17" s="6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8"/>
      <c r="N17" s="50"/>
      <c r="O17" s="53"/>
      <c r="P17" s="55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zoomScale="82" zoomScaleNormal="82" workbookViewId="0">
      <selection activeCell="K31" sqref="K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192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7</v>
      </c>
    </row>
    <row r="7" spans="1:18" x14ac:dyDescent="0.25">
      <c r="F7" s="3"/>
      <c r="G7" t="s">
        <v>192</v>
      </c>
    </row>
    <row r="8" spans="1:18" x14ac:dyDescent="0.25">
      <c r="D8" t="s">
        <v>178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6" t="s">
        <v>9</v>
      </c>
      <c r="C10" s="57"/>
      <c r="D10" s="63" t="s">
        <v>10</v>
      </c>
      <c r="E10" s="63" t="s">
        <v>11</v>
      </c>
      <c r="F10" s="63" t="s">
        <v>12</v>
      </c>
      <c r="G10" s="63" t="s">
        <v>13</v>
      </c>
      <c r="H10" s="63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4"/>
      <c r="E11" s="64"/>
      <c r="F11" s="64"/>
      <c r="G11" s="64"/>
      <c r="H11" s="64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75.69</v>
      </c>
      <c r="E12" s="6">
        <v>88</v>
      </c>
      <c r="F12" s="6">
        <f>E12*D12</f>
        <v>6660.72</v>
      </c>
      <c r="G12" s="7">
        <f>P48/H12</f>
        <v>74.438360000000003</v>
      </c>
      <c r="H12" s="8">
        <v>85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6327.2605999999996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7" t="s">
        <v>20</v>
      </c>
      <c r="D15" s="58" t="s">
        <v>21</v>
      </c>
      <c r="E15" s="59"/>
      <c r="F15" s="59"/>
      <c r="G15" s="59"/>
      <c r="H15" s="59"/>
      <c r="I15" s="59"/>
      <c r="J15" s="59"/>
      <c r="K15" s="59"/>
      <c r="L15" s="59"/>
      <c r="M15" s="47" t="s">
        <v>22</v>
      </c>
      <c r="N15" s="49" t="s">
        <v>23</v>
      </c>
      <c r="O15" s="51" t="s">
        <v>24</v>
      </c>
      <c r="P15" s="54" t="s">
        <v>25</v>
      </c>
      <c r="Q15" s="35"/>
      <c r="R15" s="35"/>
    </row>
    <row r="16" spans="1:18" ht="15.75" x14ac:dyDescent="0.25">
      <c r="A16" s="11"/>
      <c r="B16" s="12" t="s">
        <v>26</v>
      </c>
      <c r="C16" s="68"/>
      <c r="D16" s="60" t="s">
        <v>27</v>
      </c>
      <c r="E16" s="60"/>
      <c r="F16" s="61"/>
      <c r="G16" s="58" t="s">
        <v>28</v>
      </c>
      <c r="H16" s="59"/>
      <c r="I16" s="59"/>
      <c r="J16" s="59"/>
      <c r="K16" s="59"/>
      <c r="L16" s="62"/>
      <c r="M16" s="48"/>
      <c r="N16" s="50"/>
      <c r="O16" s="52"/>
      <c r="P16" s="55"/>
      <c r="Q16" s="35"/>
      <c r="R16" s="35"/>
    </row>
    <row r="17" spans="1:20" ht="87.75" customHeight="1" x14ac:dyDescent="0.25">
      <c r="A17" s="13"/>
      <c r="B17" s="14"/>
      <c r="C17" s="68"/>
      <c r="D17" s="15" t="s">
        <v>194</v>
      </c>
      <c r="E17" s="15" t="s">
        <v>195</v>
      </c>
      <c r="F17" s="15" t="s">
        <v>35</v>
      </c>
      <c r="G17" s="15" t="s">
        <v>196</v>
      </c>
      <c r="H17" s="16"/>
      <c r="I17" s="16"/>
      <c r="J17" s="16"/>
      <c r="K17" s="16"/>
      <c r="L17" s="16"/>
      <c r="M17" s="48"/>
      <c r="N17" s="50"/>
      <c r="O17" s="53"/>
      <c r="P17" s="55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85</v>
      </c>
      <c r="E18" s="18">
        <v>85</v>
      </c>
      <c r="F18" s="18">
        <v>85</v>
      </c>
      <c r="G18" s="18">
        <v>85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197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0.11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0" si="0">SUM(D20:L20)</f>
        <v>0.11</v>
      </c>
      <c r="N20" s="26">
        <f>M20*H12</f>
        <v>9.35</v>
      </c>
      <c r="O20" s="33">
        <v>510</v>
      </c>
      <c r="P20" s="33">
        <f>N20*O20</f>
        <v>4768.5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0.85</v>
      </c>
      <c r="O21" s="7">
        <v>22</v>
      </c>
      <c r="P21" s="33">
        <f>N21*O21</f>
        <v>18.7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M22*H12</f>
        <v>0.255</v>
      </c>
      <c r="O22" s="7">
        <v>17</v>
      </c>
      <c r="P22" s="33">
        <f t="shared" ref="P22:P27" si="1">N22*O22</f>
        <v>4.335</v>
      </c>
      <c r="Q22" s="35"/>
      <c r="R22" s="35"/>
    </row>
    <row r="23" spans="1:20" ht="15.75" x14ac:dyDescent="0.25">
      <c r="A23" s="23">
        <v>6</v>
      </c>
      <c r="B23" s="6" t="s">
        <v>198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0.85</v>
      </c>
      <c r="O23" s="7">
        <v>110</v>
      </c>
      <c r="P23" s="33">
        <f t="shared" si="1"/>
        <v>93.5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M24*H12</f>
        <v>5.95</v>
      </c>
      <c r="O24" s="7">
        <v>97</v>
      </c>
      <c r="P24" s="33">
        <f t="shared" si="1"/>
        <v>577.15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1.4999999999999999E-2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1.4999999999999999E-2</v>
      </c>
      <c r="N25" s="26">
        <f>M25*H12</f>
        <v>1.2749999999999999</v>
      </c>
      <c r="O25" s="7">
        <v>35</v>
      </c>
      <c r="P25" s="33">
        <f t="shared" si="1"/>
        <v>44.625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3.0000000000000001E-3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0.255</v>
      </c>
      <c r="O26" s="7">
        <v>285.72000000000003</v>
      </c>
      <c r="P26" s="33">
        <f t="shared" si="1"/>
        <v>72.858599999999996</v>
      </c>
      <c r="Q26" s="35"/>
      <c r="R26" s="35"/>
      <c r="T26" s="40"/>
    </row>
    <row r="27" spans="1:20" ht="15.75" x14ac:dyDescent="0.25">
      <c r="A27" s="23">
        <v>10</v>
      </c>
      <c r="B27" s="6" t="s">
        <v>199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M27*H12</f>
        <v>4.25</v>
      </c>
      <c r="O27" s="7">
        <v>93</v>
      </c>
      <c r="P27" s="33">
        <f t="shared" si="1"/>
        <v>395.25</v>
      </c>
      <c r="Q27" s="35"/>
      <c r="R27" s="35"/>
    </row>
    <row r="28" spans="1:20" ht="15.75" x14ac:dyDescent="0.25">
      <c r="A28" s="23">
        <v>12</v>
      </c>
      <c r="B28" s="6" t="s">
        <v>200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0"/>
        <v>0.06</v>
      </c>
      <c r="N28" s="26">
        <f>M28*H12</f>
        <v>5.0999999999999996</v>
      </c>
      <c r="O28" s="7">
        <v>41.67</v>
      </c>
      <c r="P28" s="33">
        <f>O28*N28</f>
        <v>212.517</v>
      </c>
      <c r="Q28" s="35"/>
      <c r="R28" s="35"/>
    </row>
    <row r="29" spans="1:20" ht="15.75" x14ac:dyDescent="0.25">
      <c r="A29" s="23">
        <v>13</v>
      </c>
      <c r="B29" s="6" t="s">
        <v>42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f t="shared" si="0"/>
        <v>1E-3</v>
      </c>
      <c r="N29" s="26">
        <f>M29*H12</f>
        <v>8.5000000000000006E-2</v>
      </c>
      <c r="O29" s="7">
        <v>550</v>
      </c>
      <c r="P29" s="33">
        <f t="shared" ref="P29:P30" si="2">N29*O29</f>
        <v>46.75</v>
      </c>
      <c r="Q29" s="35"/>
      <c r="R29" s="35"/>
    </row>
    <row r="30" spans="1:20" ht="15.75" x14ac:dyDescent="0.25">
      <c r="A30" s="23">
        <v>14</v>
      </c>
      <c r="B30" s="6" t="s">
        <v>43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0"/>
        <v>1.4999999999999999E-2</v>
      </c>
      <c r="N30" s="26">
        <f>M30*H12</f>
        <v>1.2749999999999999</v>
      </c>
      <c r="O30" s="7">
        <v>73</v>
      </c>
      <c r="P30" s="33">
        <f t="shared" si="2"/>
        <v>93.075000000000003</v>
      </c>
      <c r="Q30" s="35"/>
      <c r="R30" s="35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8"/>
      <c r="N40" s="38"/>
      <c r="O40" s="25"/>
      <c r="P40" s="39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25"/>
      <c r="P43" s="33"/>
    </row>
    <row r="44" spans="1:18" ht="15" customHeight="1" x14ac:dyDescent="0.25">
      <c r="A44" s="23">
        <v>28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29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30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3"/>
    </row>
    <row r="47" spans="1:18" ht="15" customHeight="1" x14ac:dyDescent="0.25">
      <c r="A47" s="23">
        <v>31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7"/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SUM(P20:P47)</f>
        <v>6327.2605999999996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191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201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202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abSelected="1" zoomScale="82" zoomScaleNormal="82" workbookViewId="0">
      <selection activeCell="K35" sqref="K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8" customWidth="1"/>
    <col min="6" max="6" width="11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203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11</v>
      </c>
    </row>
    <row r="7" spans="1:18" x14ac:dyDescent="0.25">
      <c r="F7" s="3"/>
      <c r="G7" t="s">
        <v>226</v>
      </c>
    </row>
    <row r="8" spans="1:18" x14ac:dyDescent="0.25">
      <c r="D8" t="s">
        <v>204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6" t="s">
        <v>9</v>
      </c>
      <c r="C10" s="57"/>
      <c r="D10" s="63" t="s">
        <v>10</v>
      </c>
      <c r="E10" s="63" t="s">
        <v>11</v>
      </c>
      <c r="F10" s="63" t="s">
        <v>12</v>
      </c>
      <c r="G10" s="63" t="s">
        <v>13</v>
      </c>
      <c r="H10" s="63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4"/>
      <c r="E11" s="64"/>
      <c r="F11" s="64"/>
      <c r="G11" s="64"/>
      <c r="H11" s="64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83</v>
      </c>
      <c r="E12" s="6">
        <v>83</v>
      </c>
      <c r="F12" s="6">
        <f>E12*D12</f>
        <v>6889</v>
      </c>
      <c r="G12" s="7">
        <f>P42/H12</f>
        <v>91.764020000000002</v>
      </c>
      <c r="H12" s="8">
        <v>79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7249.3575799999999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3.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7" t="s">
        <v>20</v>
      </c>
      <c r="D15" s="58" t="s">
        <v>21</v>
      </c>
      <c r="E15" s="59"/>
      <c r="F15" s="59"/>
      <c r="G15" s="59"/>
      <c r="H15" s="59"/>
      <c r="I15" s="59"/>
      <c r="J15" s="59"/>
      <c r="K15" s="59"/>
      <c r="L15" s="59"/>
      <c r="M15" s="47" t="s">
        <v>22</v>
      </c>
      <c r="N15" s="49" t="s">
        <v>23</v>
      </c>
      <c r="O15" s="51" t="s">
        <v>24</v>
      </c>
      <c r="P15" s="54" t="s">
        <v>25</v>
      </c>
      <c r="Q15" s="35"/>
      <c r="R15" s="35"/>
    </row>
    <row r="16" spans="1:18" ht="15.75" x14ac:dyDescent="0.25">
      <c r="A16" s="11"/>
      <c r="B16" s="12" t="s">
        <v>26</v>
      </c>
      <c r="C16" s="68"/>
      <c r="D16" s="60" t="s">
        <v>27</v>
      </c>
      <c r="E16" s="60"/>
      <c r="F16" s="61"/>
      <c r="G16" s="58" t="s">
        <v>28</v>
      </c>
      <c r="H16" s="59"/>
      <c r="I16" s="59"/>
      <c r="J16" s="59"/>
      <c r="K16" s="59"/>
      <c r="L16" s="62"/>
      <c r="M16" s="48"/>
      <c r="N16" s="50"/>
      <c r="O16" s="52"/>
      <c r="P16" s="55"/>
      <c r="Q16" s="35"/>
      <c r="R16" s="35"/>
    </row>
    <row r="17" spans="1:20" ht="75.75" customHeight="1" x14ac:dyDescent="0.25">
      <c r="A17" s="13"/>
      <c r="B17" s="14"/>
      <c r="C17" s="68"/>
      <c r="D17" s="15" t="s">
        <v>222</v>
      </c>
      <c r="E17" s="15" t="s">
        <v>223</v>
      </c>
      <c r="F17" s="15" t="s">
        <v>97</v>
      </c>
      <c r="G17" s="15" t="s">
        <v>35</v>
      </c>
      <c r="H17" s="16" t="s">
        <v>205</v>
      </c>
      <c r="I17" s="15"/>
      <c r="J17" s="16"/>
      <c r="K17" s="16"/>
      <c r="L17" s="16"/>
      <c r="M17" s="48"/>
      <c r="N17" s="50"/>
      <c r="O17" s="53"/>
      <c r="P17" s="55"/>
      <c r="Q17" s="35"/>
      <c r="R17" s="35"/>
    </row>
    <row r="18" spans="1:20" ht="15.75" x14ac:dyDescent="0.25">
      <c r="A18" s="17"/>
      <c r="B18" s="12" t="s">
        <v>36</v>
      </c>
      <c r="C18" s="18"/>
      <c r="D18" s="18">
        <v>79</v>
      </c>
      <c r="E18" s="18">
        <v>79</v>
      </c>
      <c r="F18" s="18">
        <v>79</v>
      </c>
      <c r="G18" s="18">
        <v>79</v>
      </c>
      <c r="H18" s="18">
        <v>79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224</v>
      </c>
      <c r="E19" s="21" t="s">
        <v>197</v>
      </c>
      <c r="F19" s="21" t="s">
        <v>185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9.5000000000000001E-2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9.5000000000000001E-2</v>
      </c>
      <c r="N20" s="26">
        <f>M20*H12</f>
        <v>7.5049999999999999</v>
      </c>
      <c r="O20" s="33">
        <v>750</v>
      </c>
      <c r="P20" s="33">
        <f>N20*O20</f>
        <v>5628.75</v>
      </c>
      <c r="Q20" s="35"/>
      <c r="R20" s="35"/>
    </row>
    <row r="21" spans="1:20" ht="15.75" x14ac:dyDescent="0.25">
      <c r="A21" s="23">
        <v>2</v>
      </c>
      <c r="B21" s="6" t="s">
        <v>206</v>
      </c>
      <c r="C21" s="25" t="s">
        <v>40</v>
      </c>
      <c r="D21" s="25">
        <v>0.01</v>
      </c>
      <c r="E21" s="25"/>
      <c r="F21" s="25"/>
      <c r="G21" s="25">
        <v>0.06</v>
      </c>
      <c r="H21" s="25"/>
      <c r="I21" s="25"/>
      <c r="J21" s="25"/>
      <c r="K21" s="25"/>
      <c r="L21" s="25"/>
      <c r="M21" s="26">
        <f t="shared" si="0"/>
        <v>6.9999999999999993E-2</v>
      </c>
      <c r="N21" s="26">
        <f>M21*H12</f>
        <v>5.5299999999999994</v>
      </c>
      <c r="O21" s="7">
        <v>49</v>
      </c>
      <c r="P21" s="33">
        <f>N21*O21</f>
        <v>270.96999999999997</v>
      </c>
      <c r="Q21" s="35"/>
      <c r="R21" s="35"/>
    </row>
    <row r="22" spans="1:20" ht="15.75" x14ac:dyDescent="0.25">
      <c r="A22" s="23">
        <v>3</v>
      </c>
      <c r="B22" s="6" t="s">
        <v>52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M22*H12</f>
        <v>0.63200000000000001</v>
      </c>
      <c r="O22" s="7">
        <v>160</v>
      </c>
      <c r="P22" s="33">
        <f>N22*O22</f>
        <v>101.12</v>
      </c>
      <c r="Q22" s="35"/>
      <c r="R22" s="35"/>
    </row>
    <row r="23" spans="1:20" ht="15.75" x14ac:dyDescent="0.25">
      <c r="A23" s="23">
        <v>4</v>
      </c>
      <c r="B23" s="6" t="s">
        <v>53</v>
      </c>
      <c r="C23" s="25" t="s">
        <v>40</v>
      </c>
      <c r="D23" s="25">
        <v>0.01</v>
      </c>
      <c r="E23" s="25">
        <v>2E-3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M23*H12</f>
        <v>0.94800000000000006</v>
      </c>
      <c r="O23" s="7">
        <v>35</v>
      </c>
      <c r="P23" s="33">
        <f t="shared" ref="P23:P29" si="1">N23*O23</f>
        <v>33.18</v>
      </c>
      <c r="Q23" s="35"/>
      <c r="R23" s="35"/>
    </row>
    <row r="24" spans="1:20" ht="15.75" x14ac:dyDescent="0.25">
      <c r="A24" s="23">
        <v>5</v>
      </c>
      <c r="B24" s="6" t="s">
        <v>54</v>
      </c>
      <c r="C24" s="25" t="s">
        <v>40</v>
      </c>
      <c r="D24" s="25"/>
      <c r="E24" s="25">
        <v>5.0000000000000001E-3</v>
      </c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0.39500000000000002</v>
      </c>
      <c r="O24" s="7">
        <v>40</v>
      </c>
      <c r="P24" s="33">
        <f t="shared" si="1"/>
        <v>15.8</v>
      </c>
      <c r="Q24" s="35"/>
      <c r="R24" s="35"/>
    </row>
    <row r="25" spans="1:20" ht="15.75" x14ac:dyDescent="0.25">
      <c r="A25" s="23">
        <v>6</v>
      </c>
      <c r="B25" s="6" t="s">
        <v>51</v>
      </c>
      <c r="C25" s="25" t="s">
        <v>40</v>
      </c>
      <c r="D25" s="25"/>
      <c r="E25" s="25">
        <v>3.0000000000000001E-3</v>
      </c>
      <c r="F25" s="25"/>
      <c r="G25" s="25"/>
      <c r="H25" s="25"/>
      <c r="I25" s="25"/>
      <c r="J25" s="25"/>
      <c r="K25" s="25"/>
      <c r="L25" s="25"/>
      <c r="M25" s="26">
        <f t="shared" si="0"/>
        <v>3.0000000000000001E-3</v>
      </c>
      <c r="N25" s="26">
        <f>M25*H12</f>
        <v>0.23700000000000002</v>
      </c>
      <c r="O25" s="7">
        <v>34</v>
      </c>
      <c r="P25" s="33">
        <f t="shared" si="1"/>
        <v>8.0579999999999998</v>
      </c>
      <c r="Q25" s="35"/>
      <c r="R25" s="35"/>
    </row>
    <row r="26" spans="1:20" ht="15.75" x14ac:dyDescent="0.25">
      <c r="A26" s="23">
        <v>7</v>
      </c>
      <c r="B26" s="6" t="s">
        <v>56</v>
      </c>
      <c r="C26" s="25" t="s">
        <v>40</v>
      </c>
      <c r="D26" s="25"/>
      <c r="E26" s="25">
        <v>5.0000000000000001E-3</v>
      </c>
      <c r="F26" s="25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0.39500000000000002</v>
      </c>
      <c r="O26" s="7">
        <v>360</v>
      </c>
      <c r="P26" s="33">
        <f t="shared" si="1"/>
        <v>142.20000000000002</v>
      </c>
      <c r="Q26" s="35"/>
      <c r="R26" s="35"/>
    </row>
    <row r="27" spans="1:20" ht="15.75" x14ac:dyDescent="0.25">
      <c r="A27" s="23">
        <v>8</v>
      </c>
      <c r="B27" s="6" t="s">
        <v>44</v>
      </c>
      <c r="C27" s="25" t="s">
        <v>40</v>
      </c>
      <c r="D27" s="25">
        <v>3.0000000000000001E-3</v>
      </c>
      <c r="E27" s="25">
        <v>1E-3</v>
      </c>
      <c r="F27" s="25"/>
      <c r="G27" s="25"/>
      <c r="H27" s="25"/>
      <c r="I27" s="25"/>
      <c r="J27" s="25"/>
      <c r="K27" s="25"/>
      <c r="L27" s="25"/>
      <c r="M27" s="26">
        <f t="shared" si="0"/>
        <v>4.0000000000000001E-3</v>
      </c>
      <c r="N27" s="26">
        <f>M27*H12</f>
        <v>0.316</v>
      </c>
      <c r="O27" s="7">
        <v>20</v>
      </c>
      <c r="P27" s="33">
        <f t="shared" si="1"/>
        <v>6.32</v>
      </c>
      <c r="Q27" s="35"/>
      <c r="R27" s="35"/>
    </row>
    <row r="28" spans="1:20" ht="15.75" x14ac:dyDescent="0.25">
      <c r="A28" s="23">
        <v>9</v>
      </c>
      <c r="B28" s="46" t="s">
        <v>208</v>
      </c>
      <c r="C28" s="25" t="s">
        <v>40</v>
      </c>
      <c r="D28" s="25"/>
      <c r="E28" s="25"/>
      <c r="F28" s="45"/>
      <c r="G28" s="25"/>
      <c r="H28" s="25">
        <v>0.03</v>
      </c>
      <c r="I28" s="25"/>
      <c r="J28" s="25"/>
      <c r="K28" s="25"/>
      <c r="L28" s="25"/>
      <c r="M28" s="26">
        <f t="shared" si="0"/>
        <v>0.03</v>
      </c>
      <c r="N28" s="26">
        <f>M28*H12</f>
        <v>2.37</v>
      </c>
      <c r="O28" s="7">
        <v>195</v>
      </c>
      <c r="P28" s="33">
        <f t="shared" si="1"/>
        <v>462.15000000000003</v>
      </c>
      <c r="Q28" s="35"/>
      <c r="R28" s="35"/>
      <c r="T28" s="40"/>
    </row>
    <row r="29" spans="1:20" ht="15.75" x14ac:dyDescent="0.25">
      <c r="A29" s="23">
        <v>10</v>
      </c>
      <c r="B29" s="6" t="s">
        <v>45</v>
      </c>
      <c r="C29" s="25" t="s">
        <v>40</v>
      </c>
      <c r="D29" s="25"/>
      <c r="E29" s="25"/>
      <c r="F29" s="25">
        <v>5.0000000000000001E-3</v>
      </c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M29*H12</f>
        <v>0.39500000000000002</v>
      </c>
      <c r="O29" s="7">
        <v>650</v>
      </c>
      <c r="P29" s="33">
        <f t="shared" si="1"/>
        <v>256.75</v>
      </c>
      <c r="Q29" s="35"/>
      <c r="R29" s="35"/>
    </row>
    <row r="30" spans="1:20" ht="15.75" x14ac:dyDescent="0.25">
      <c r="A30" s="23">
        <v>11</v>
      </c>
      <c r="B30" s="46" t="s">
        <v>207</v>
      </c>
      <c r="C30" s="25" t="s">
        <v>40</v>
      </c>
      <c r="D30" s="25"/>
      <c r="E30" s="25"/>
      <c r="F30" s="25">
        <v>0.05</v>
      </c>
      <c r="G30" s="25"/>
      <c r="H30" s="25"/>
      <c r="I30" s="25"/>
      <c r="J30" s="25"/>
      <c r="K30" s="25"/>
      <c r="L30" s="25"/>
      <c r="M30" s="26">
        <f t="shared" si="0"/>
        <v>0.05</v>
      </c>
      <c r="N30" s="26">
        <f>M30*H12</f>
        <v>3.95</v>
      </c>
      <c r="O30" s="7">
        <v>39</v>
      </c>
      <c r="P30" s="33">
        <f t="shared" ref="P30:P32" si="2">N30*O30</f>
        <v>154.05000000000001</v>
      </c>
      <c r="Q30" s="35"/>
      <c r="R30" s="35"/>
    </row>
    <row r="31" spans="1:20" ht="15.75" x14ac:dyDescent="0.25">
      <c r="A31" s="23">
        <v>12</v>
      </c>
      <c r="B31" s="6" t="s">
        <v>43</v>
      </c>
      <c r="C31" s="25" t="s">
        <v>40</v>
      </c>
      <c r="D31" s="25"/>
      <c r="E31" s="25">
        <v>1E-3</v>
      </c>
      <c r="F31" s="25"/>
      <c r="G31" s="25"/>
      <c r="H31" s="25">
        <v>1.4999999999999999E-2</v>
      </c>
      <c r="I31" s="25"/>
      <c r="J31" s="25"/>
      <c r="K31" s="25"/>
      <c r="L31" s="25"/>
      <c r="M31" s="26">
        <f t="shared" si="0"/>
        <v>1.6E-2</v>
      </c>
      <c r="N31" s="26">
        <f>M31*H12</f>
        <v>1.264</v>
      </c>
      <c r="O31" s="7">
        <v>72</v>
      </c>
      <c r="P31" s="33">
        <f t="shared" si="2"/>
        <v>91.007999999999996</v>
      </c>
      <c r="Q31" s="35"/>
      <c r="R31" s="35"/>
    </row>
    <row r="32" spans="1:20" ht="15.75" x14ac:dyDescent="0.25">
      <c r="A32" s="23">
        <v>13</v>
      </c>
      <c r="B32" s="6" t="s">
        <v>225</v>
      </c>
      <c r="C32" s="25" t="s">
        <v>40</v>
      </c>
      <c r="D32" s="25">
        <v>6.0000000000000001E-3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6.0000000000000001E-3</v>
      </c>
      <c r="N32" s="26">
        <f>M32*H12</f>
        <v>0.47400000000000003</v>
      </c>
      <c r="O32" s="7">
        <v>166.67</v>
      </c>
      <c r="P32" s="33">
        <f t="shared" si="2"/>
        <v>79.001580000000004</v>
      </c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/>
      <c r="O41" s="25"/>
      <c r="P41" s="39"/>
      <c r="Q41" s="35"/>
      <c r="R41" s="35"/>
    </row>
    <row r="42" spans="1:18" ht="15.75" x14ac:dyDescent="0.25">
      <c r="A42" s="65" t="s">
        <v>70</v>
      </c>
      <c r="B42" s="6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3">
        <f>SUM(P20:P41)</f>
        <v>7249.3575799999999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191</v>
      </c>
      <c r="P44" s="1"/>
    </row>
    <row r="47" spans="1:18" x14ac:dyDescent="0.25">
      <c r="B47" t="s">
        <v>76</v>
      </c>
      <c r="C47" t="s">
        <v>72</v>
      </c>
    </row>
  </sheetData>
  <mergeCells count="15">
    <mergeCell ref="A42:B42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75.75" customHeight="1" x14ac:dyDescent="0.25">
      <c r="A15" s="13"/>
      <c r="B15" s="14"/>
      <c r="C15" s="6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210</v>
      </c>
      <c r="I15" s="15" t="s">
        <v>99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211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212</v>
      </c>
      <c r="G5" t="s">
        <v>5</v>
      </c>
    </row>
    <row r="6" spans="1:18" x14ac:dyDescent="0.25">
      <c r="D6" t="s">
        <v>6</v>
      </c>
      <c r="H6" t="s">
        <v>213</v>
      </c>
    </row>
    <row r="7" spans="1:18" x14ac:dyDescent="0.25">
      <c r="B7" s="4" t="s">
        <v>214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/>
      <c r="E15" s="15"/>
      <c r="F15" s="15"/>
      <c r="G15" s="16" t="s">
        <v>215</v>
      </c>
      <c r="H15" s="16" t="s">
        <v>90</v>
      </c>
      <c r="I15" s="16" t="s">
        <v>216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197</v>
      </c>
      <c r="H17" s="21" t="s">
        <v>187</v>
      </c>
      <c r="I17" s="21" t="s">
        <v>197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217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216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218</v>
      </c>
      <c r="P19" s="33" t="s">
        <v>219</v>
      </c>
      <c r="Q19" s="35"/>
      <c r="R19" s="35"/>
    </row>
    <row r="20" spans="1:18" ht="15.75" x14ac:dyDescent="0.25">
      <c r="A20" s="23">
        <v>3</v>
      </c>
      <c r="B20" s="6" t="s">
        <v>220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221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5" t="s">
        <v>70</v>
      </c>
      <c r="B45" s="6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75.75" customHeight="1" x14ac:dyDescent="0.25">
      <c r="A15" s="13"/>
      <c r="B15" s="14"/>
      <c r="C15" s="6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76.5" customHeight="1" x14ac:dyDescent="0.25">
      <c r="A15" s="13"/>
      <c r="B15" s="14"/>
      <c r="C15" s="6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103.5" customHeight="1" x14ac:dyDescent="0.25">
      <c r="A15" s="13"/>
      <c r="B15" s="14"/>
      <c r="C15" s="6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8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2026-04-06T16:13:30Z</cp:lastPrinted>
  <dcterms:created xsi:type="dcterms:W3CDTF">2019-01-18T12:27:00Z</dcterms:created>
  <dcterms:modified xsi:type="dcterms:W3CDTF">2026-04-30T15:56:38Z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7C1166B091DD495CA56240F66507AB38_12</vt:lpwstr>
  </property>
  <property fmtid="{D5CDD505-2E9C-101B-9397-08002B2CF9AE}" pid="3" name="KSOProductBuildVer">
    <vt:lpwstr>1049-12.2.0.16731</vt:lpwstr>
  </property>
</Properties>
</file>