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P23" i="270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<sst xmlns="http://schemas.openxmlformats.org/spreadsheetml/2006/main" count="4808" uniqueCount="222">
  <si>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</si>
  <si>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</si>
  <si>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</si>
  <si>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</si>
  <si>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</si>
  <si>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</si>
  <si>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</si>
  <si>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</si>
  <si>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</si>
  <si>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</si>
  <si>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</si>
  <si>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</si>
  <si>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</si>
  <si>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</si>
  <si>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</si>
  <si>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</si>
  <si>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</si>
  <si>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</si>
  <si>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</si>
  <si>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</si>
  <si>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</si>
  <si>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</si>
  <si>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</si>
  <si>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</si>
  <si>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</si>
  <si>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</si>
  <si>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</si>
  <si>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</si>
  <si>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</si>
  <si>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</si>
  <si>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</si>
  <si>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</si>
  <si>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</si>
  <si>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</si>
  <si>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</si>
  <si>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</si>
  <si>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</si>
  <si>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</si>
  <si>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</si>
  <si>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</si>
  <si>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</si>
  <si>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</si>
  <si>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</si>
  <si>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</si>
  <si>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</si>
  <si>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</si>
  <si>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</si>
  <si>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</si>
  <si>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</si>
  <si>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</si>
  <si>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</si>
  <si>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</si>
  <si>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</si>
  <si>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</si>
  <si>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</si>
  <si>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</si>
  <si>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</si>
  <si>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</si>
  <si>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</si>
  <si>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</si>
  <si>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</si>
  <si>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</si>
  <si>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</si>
  <si>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</si>
  <si>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</si>
  <si>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</si>
  <si>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</si>
  <si>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</si>
  <si>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</si>
  <si>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</si>
  <si>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</si>
  <si>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</si>
  <si>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</si>
  <si>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</si>
  <si>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</si>
  <si>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</si>
  <si>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</si>
  <si>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</si>
  <si>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</si>
  <si>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</si>
  <si>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</si>
  <si>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</si>
  <si>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</si>
  <si>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</si>
  <si>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</si>
  <si>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</si>
  <si>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</si>
  <si>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</si>
  <si>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</si>
  <si>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</si>
  <si>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</si>
  <si>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</si>
  <si>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</si>
  <si>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</si>
  <si>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</si>
  <si>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</si>
  <si>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</si>
  <si>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</si>
  <si>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</si>
  <si>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</si>
  <si>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</si>
  <si>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</si>
  <si>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</si>
  <si>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</si>
  <si>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</si>
  <si>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</si>
  <si>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</si>
  <si>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</si>
  <si>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</si>
  <si>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</si>
  <si>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</si>
  <si>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</si>
  <si>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</si>
  <si>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</si>
  <si>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</si>
  <si>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</si>
  <si>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</si>
  <si>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</si>
  <si>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</si>
  <si>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</si>
  <si>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</si>
  <si>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</si>
  <si>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</si>
  <si>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</si>
  <si>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</si>
  <si>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</si>
  <si>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</si>
  <si>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</si>
  <si>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</si>
  <si>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</si>
  <si>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</si>
  <si>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</si>
  <si>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</si>
  <si>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</si>
  <si>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</si>
  <si>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</si>
  <si>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</si>
  <si>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</si>
  <si>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</si>
  <si>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</si>
  <si>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</si>
  <si>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</si>
  <si>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</si>
  <si>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</si>
  <si>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</si>
  <si>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</si>
  <si>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</si>
  <si>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</si>
  <si>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</si>
  <si>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</si>
  <si>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</si>
  <si>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</si>
  <si>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</si>
  <si>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</si>
  <si>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</si>
  <si>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</si>
  <si>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</si>
  <si>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</si>
  <si>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</si>
  <si>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</si>
  <si>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</si>
  <si>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</si>
  <si>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</si>
  <si>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</si>
  <si>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</si>
  <si>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</si>
  <si>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</si>
  <si>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</si>
  <si>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</si>
  <si>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</si>
  <si>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</si>
  <si>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</si>
  <si>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</si>
  <si>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</si>
  <si>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</si>
  <si>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</si>
  <si>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</si>
  <si>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</si>
  <si>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</si>
  <si>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</si>
  <si>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</si>
  <si>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</si>
  <si>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</si>
  <si>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</si>
  <si>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</si>
  <si>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</si>
  <si>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</si>
  <si>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</si>
  <si>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</si>
  <si>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</si>
  <si>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</si>
  <si>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</si>
  <si>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</si>
  <si>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</si>
  <si>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</si>
  <si>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</si>
  <si>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</si>
  <si>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</si>
  <si>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</si>
  <si>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</si>
  <si>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</si>
  <si>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</si>
  <si>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</si>
  <si>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</si>
  <si>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</si>
  <si>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</si>
  <si>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</si>
  <si>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</si>
  <si>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</si>
  <si>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</si>
  <si>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</si>
  <si>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</si>
  <si>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</si>
  <si>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</si>
  <si>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</si>
  <si>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</si>
  <si>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</si>
  <si>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</si>
  <si>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90/50гр</t>
  </si>
  <si>
    <t>14.03.2025год</t>
  </si>
  <si>
    <t>сыр голланд</t>
  </si>
  <si>
    <t>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</si>
</sst>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52896"/>
        <c:axId val="321154432"/>
      </c:barChart>
      <c:catAx>
        <c:axId val="3211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1154432"/>
        <c:crosses val="autoZero"/>
        <c:auto val="1"/>
        <c:lblAlgn val="ctr"/>
        <c:lblOffset val="100"/>
        <c:noMultiLvlLbl val="0"/>
      </c:catAx>
      <c:valAx>
        <c:axId val="3211544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11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90528"/>
        <c:axId val="321393024"/>
      </c:barChart>
      <c:catAx>
        <c:axId val="32119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321393024"/>
        <c:crosses val="autoZero"/>
        <c:auto val="1"/>
        <c:lblAlgn val="ctr"/>
        <c:lblOffset val="100"/>
        <c:noMultiLvlLbl val="0"/>
      </c:catAx>
      <c:valAx>
        <c:axId val="3213930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119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H34" sqref="H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10</v>
      </c>
    </row>
    <row r="6" spans="1:18" x14ac:dyDescent="0.25">
      <c r="F6" s="3"/>
      <c r="G6" t="s">
        <v>219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60" t="s">
        <v>9</v>
      </c>
      <c r="C9" s="61"/>
      <c r="D9" s="49" t="s">
        <v>10</v>
      </c>
      <c r="E9" s="49" t="s">
        <v>11</v>
      </c>
      <c r="F9" s="49" t="s">
        <v>12</v>
      </c>
      <c r="G9" s="49" t="s">
        <v>13</v>
      </c>
      <c r="H9" s="49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0"/>
      <c r="E10" s="50"/>
      <c r="F10" s="50"/>
      <c r="G10" s="50"/>
      <c r="H10" s="50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75</v>
      </c>
      <c r="E11" s="6">
        <v>85</v>
      </c>
      <c r="F11" s="6">
        <f>E11*D11</f>
        <v>6375</v>
      </c>
      <c r="G11" s="7">
        <f>P40/H11</f>
        <v>80.121051948051971</v>
      </c>
      <c r="H11" s="8">
        <v>77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6169.3210000000017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7" t="s">
        <v>20</v>
      </c>
      <c r="D14" s="62" t="s">
        <v>21</v>
      </c>
      <c r="E14" s="63"/>
      <c r="F14" s="63"/>
      <c r="G14" s="63"/>
      <c r="H14" s="63"/>
      <c r="I14" s="63"/>
      <c r="J14" s="63"/>
      <c r="K14" s="63"/>
      <c r="L14" s="63"/>
      <c r="M14" s="51" t="s">
        <v>22</v>
      </c>
      <c r="N14" s="53" t="s">
        <v>23</v>
      </c>
      <c r="O14" s="55" t="s">
        <v>24</v>
      </c>
      <c r="P14" s="58" t="s">
        <v>25</v>
      </c>
      <c r="Q14" s="35"/>
      <c r="R14" s="35"/>
    </row>
    <row r="15" spans="1:18" ht="15.75" x14ac:dyDescent="0.25">
      <c r="A15" s="11"/>
      <c r="B15" s="12" t="s">
        <v>26</v>
      </c>
      <c r="C15" s="48"/>
      <c r="D15" s="64" t="s">
        <v>27</v>
      </c>
      <c r="E15" s="64"/>
      <c r="F15" s="65"/>
      <c r="G15" s="62" t="s">
        <v>28</v>
      </c>
      <c r="H15" s="63"/>
      <c r="I15" s="63"/>
      <c r="J15" s="63"/>
      <c r="K15" s="63"/>
      <c r="L15" s="66"/>
      <c r="M15" s="52"/>
      <c r="N15" s="54"/>
      <c r="O15" s="56"/>
      <c r="P15" s="59"/>
      <c r="Q15" s="35"/>
      <c r="R15" s="35"/>
    </row>
    <row r="16" spans="1:18" ht="87.75" customHeight="1" x14ac:dyDescent="0.25">
      <c r="A16" s="13"/>
      <c r="B16" s="14"/>
      <c r="C16" s="48"/>
      <c r="D16" s="15" t="s">
        <v>194</v>
      </c>
      <c r="E16" s="15" t="s">
        <v>195</v>
      </c>
      <c r="F16" s="15" t="s">
        <v>35</v>
      </c>
      <c r="G16" s="16" t="s">
        <v>196</v>
      </c>
      <c r="H16" s="16" t="s">
        <v>220</v>
      </c>
      <c r="I16" s="16"/>
      <c r="J16" s="16"/>
      <c r="K16" s="16"/>
      <c r="L16" s="16"/>
      <c r="M16" s="52"/>
      <c r="N16" s="54"/>
      <c r="O16" s="57"/>
      <c r="P16" s="59"/>
      <c r="Q16" s="35"/>
      <c r="R16" s="35"/>
    </row>
    <row r="17" spans="1:20" ht="15.75" x14ac:dyDescent="0.25">
      <c r="A17" s="17"/>
      <c r="B17" s="12" t="s">
        <v>36</v>
      </c>
      <c r="C17" s="18"/>
      <c r="D17" s="18">
        <v>77</v>
      </c>
      <c r="E17" s="18">
        <v>77</v>
      </c>
      <c r="F17" s="18">
        <v>77</v>
      </c>
      <c r="G17" s="18">
        <v>77</v>
      </c>
      <c r="H17" s="18">
        <v>77</v>
      </c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218</v>
      </c>
      <c r="E18" s="21" t="s">
        <v>185</v>
      </c>
      <c r="F18" s="21" t="s">
        <v>186</v>
      </c>
      <c r="G18" s="21" t="s">
        <v>217</v>
      </c>
      <c r="H18" s="21" t="s">
        <v>221</v>
      </c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9.24</v>
      </c>
      <c r="O19" s="33">
        <v>420</v>
      </c>
      <c r="P19" s="33">
        <f>N19*O19</f>
        <v>3880.8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8.0000000000000002E-3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6.8000000000000005E-2</v>
      </c>
      <c r="N20" s="26">
        <f>M20*H11</f>
        <v>5.2360000000000007</v>
      </c>
      <c r="O20" s="7">
        <v>48</v>
      </c>
      <c r="P20" s="33">
        <f>N20*O20</f>
        <v>251.32800000000003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0.38500000000000001</v>
      </c>
      <c r="O21" s="7">
        <v>18</v>
      </c>
      <c r="P21" s="33">
        <f t="shared" ref="P21:P26" si="1">N21*O21</f>
        <v>6.93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0.38500000000000001</v>
      </c>
      <c r="O22" s="7">
        <v>156</v>
      </c>
      <c r="P22" s="33">
        <f t="shared" si="1"/>
        <v>60.06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0.38500000000000001</v>
      </c>
      <c r="O23" s="7">
        <v>34</v>
      </c>
      <c r="P23" s="33">
        <f t="shared" si="1"/>
        <v>13.09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8.0000000000000002E-3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8.0000000000000002E-3</v>
      </c>
      <c r="N24" s="26">
        <f>M24*H11</f>
        <v>0.61599999999999999</v>
      </c>
      <c r="O24" s="7">
        <v>205</v>
      </c>
      <c r="P24" s="33">
        <f t="shared" si="1"/>
        <v>126.28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0.38500000000000001</v>
      </c>
      <c r="O25" s="7">
        <v>150</v>
      </c>
      <c r="P25" s="33">
        <v>76.08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0.61599999999999999</v>
      </c>
      <c r="O26" s="7">
        <v>40</v>
      </c>
      <c r="P26" s="33">
        <f t="shared" si="1"/>
        <v>24.64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4.0809999999999995</v>
      </c>
      <c r="O27" s="7">
        <v>43</v>
      </c>
      <c r="P27" s="33">
        <f>O27*N27</f>
        <v>175.48299999999998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0.53900000000000003</v>
      </c>
      <c r="O28" s="7">
        <v>700</v>
      </c>
      <c r="P28" s="33">
        <f t="shared" ref="P28:P30" si="2">N28*O28</f>
        <v>377.3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7.6999999999999999E-2</v>
      </c>
      <c r="O29" s="7">
        <v>550</v>
      </c>
      <c r="P29" s="33">
        <f t="shared" si="2"/>
        <v>42.35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1.155</v>
      </c>
      <c r="O30" s="7">
        <v>76</v>
      </c>
      <c r="P30" s="33">
        <f t="shared" si="2"/>
        <v>87.78</v>
      </c>
      <c r="Q30" s="35"/>
      <c r="R30" s="35"/>
    </row>
    <row r="31" spans="1:20" ht="15.75" x14ac:dyDescent="0.25">
      <c r="A31" s="23">
        <v>13</v>
      </c>
      <c r="B31" s="6" t="s">
        <v>220</v>
      </c>
      <c r="C31" s="25" t="s">
        <v>40</v>
      </c>
      <c r="D31" s="25"/>
      <c r="E31" s="25"/>
      <c r="F31" s="25"/>
      <c r="G31" s="25"/>
      <c r="H31" s="25">
        <v>0.02</v>
      </c>
      <c r="I31" s="25"/>
      <c r="J31" s="25"/>
      <c r="K31" s="25"/>
      <c r="L31" s="25"/>
      <c r="M31" s="26">
        <v>0.02</v>
      </c>
      <c r="N31" s="26">
        <v>1.54</v>
      </c>
      <c r="O31" s="7">
        <v>680</v>
      </c>
      <c r="P31" s="33">
        <v>1047.2</v>
      </c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45" t="s">
        <v>70</v>
      </c>
      <c r="B40" s="4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6169.3210000000017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2024-11-28T17:03:31Z</cp:lastPrinted>
  <dcterms:created xsi:type="dcterms:W3CDTF">2019-01-18T12:27:00Z</dcterms:created>
  <dcterms:modified xsi:type="dcterms:W3CDTF">2025-03-09T06:13:12Z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