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7" i="276" l="1"/>
  <c r="N37" i="276" s="1"/>
  <c r="P37" i="276" s="1"/>
  <c r="M18" i="276" l="1"/>
  <c r="M19" i="276"/>
  <c r="M20" i="276"/>
  <c r="M21" i="276"/>
  <c r="M22" i="276"/>
  <c r="M23" i="276"/>
  <c r="M24" i="276"/>
  <c r="M25" i="276"/>
  <c r="N25" i="276" s="1"/>
  <c r="M26" i="276"/>
  <c r="N26" i="276" s="1"/>
  <c r="P26" i="276" s="1"/>
  <c r="M27" i="276"/>
  <c r="M28" i="276"/>
  <c r="M29" i="276"/>
  <c r="M30" i="276"/>
  <c r="M31" i="276"/>
  <c r="M32" i="276"/>
  <c r="M33" i="276"/>
  <c r="M34" i="276"/>
  <c r="M35" i="276"/>
  <c r="N35" i="276" s="1"/>
  <c r="M36" i="276"/>
  <c r="N36" i="276" s="1"/>
  <c r="P36" i="276" l="1"/>
  <c r="M17" i="276"/>
  <c r="N17" i="276" s="1"/>
  <c r="N18" i="276"/>
  <c r="P35" i="276"/>
  <c r="N34" i="276" l="1"/>
  <c r="P34" i="276" s="1"/>
  <c r="N33" i="276"/>
  <c r="P33" i="276" s="1"/>
  <c r="N32" i="276"/>
  <c r="P32" i="276" s="1"/>
  <c r="N31" i="276"/>
  <c r="P31" i="276" s="1"/>
  <c r="N30" i="276"/>
  <c r="P30" i="276" s="1"/>
  <c r="P29" i="276"/>
  <c r="N28" i="276"/>
  <c r="P28" i="276" s="1"/>
  <c r="N27" i="276"/>
  <c r="P27" i="276" s="1"/>
  <c r="P25" i="276"/>
  <c r="N24" i="276"/>
  <c r="P24" i="276" s="1"/>
  <c r="N23" i="276"/>
  <c r="P23" i="276" s="1"/>
  <c r="N22" i="276"/>
  <c r="P22" i="276" s="1"/>
  <c r="N21" i="276"/>
  <c r="P21" i="276" s="1"/>
  <c r="N19" i="276"/>
  <c r="P19" i="276" s="1"/>
  <c r="P18" i="276"/>
  <c r="P17" i="276"/>
  <c r="H11" i="276" l="1"/>
  <c r="N20" i="276" l="1"/>
  <c r="P20" i="276" s="1"/>
  <c r="P38" i="276" s="1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<sst xmlns="http://schemas.openxmlformats.org/spreadsheetml/2006/main" count="4870" uniqueCount="221">
  <si>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</si>
  <si>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</si>
  <si>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</si>
  <si>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</si>
  <si>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</si>
  <si>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</si>
  <si>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</si>
  <si>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</si>
  <si>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</si>
  <si>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</si>
  <si>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</si>
  <si>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</si>
  <si>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</si>
  <si>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</si>
  <si>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</si>
  <si>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</si>
  <si>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</si>
  <si>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</si>
  <si>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</si>
  <si>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</si>
  <si>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</si>
  <si>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</si>
  <si>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</si>
  <si>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</si>
  <si>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</si>
  <si>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</si>
  <si>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</si>
  <si>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</si>
  <si>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</si>
  <si>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</si>
  <si>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</si>
  <si>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</si>
  <si>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</si>
  <si>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</si>
  <si>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</si>
  <si>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</si>
  <si>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</si>
  <si>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</si>
  <si>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</si>
  <si>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</si>
  <si>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</si>
  <si>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</si>
  <si>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</si>
  <si>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</si>
  <si>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</si>
  <si>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</si>
  <si>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</si>
  <si>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</si>
  <si>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</si>
  <si>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</si>
  <si>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</si>
  <si>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</si>
  <si>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</si>
  <si>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</si>
  <si>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</si>
  <si>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</si>
  <si>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</si>
  <si>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</si>
  <si>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</si>
  <si>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</si>
  <si>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</si>
  <si>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</si>
  <si>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</si>
  <si>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</si>
  <si>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</si>
  <si>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</si>
  <si>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</si>
  <si>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</si>
  <si>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</si>
  <si>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</si>
  <si>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</si>
  <si>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</si>
  <si>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</si>
  <si>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</si>
  <si>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</si>
  <si>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</si>
  <si>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</si>
  <si>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</si>
  <si>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</si>
  <si>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</si>
  <si>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</si>
  <si>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</si>
  <si>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</si>
  <si>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</si>
  <si>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</si>
  <si>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</si>
  <si>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</si>
  <si>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</si>
  <si>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</si>
  <si>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</si>
  <si>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</si>
  <si>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</si>
  <si>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</si>
  <si>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</si>
  <si>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</si>
  <si>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</si>
  <si>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</si>
  <si>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</si>
  <si>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</si>
  <si>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</si>
  <si>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</si>
  <si>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</si>
  <si>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</si>
  <si>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</si>
  <si>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</si>
  <si>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</si>
  <si>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</si>
  <si>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</si>
  <si>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</si>
  <si>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</si>
  <si>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</si>
  <si>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</si>
  <si>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</si>
  <si>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</si>
  <si>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</si>
  <si>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</si>
  <si>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</si>
  <si>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</si>
  <si>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</si>
  <si>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</si>
  <si>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</si>
  <si>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</si>
  <si>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</si>
  <si>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</si>
  <si>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</si>
  <si>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</si>
  <si>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</si>
  <si>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</si>
  <si>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</si>
  <si>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</si>
  <si>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</si>
  <si>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</si>
  <si>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</si>
  <si>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</si>
  <si>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</si>
  <si>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</si>
  <si>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</si>
  <si>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</si>
  <si>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</si>
  <si>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</si>
  <si>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</si>
  <si>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</si>
  <si>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</si>
  <si>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</si>
  <si>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</si>
  <si>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</si>
  <si>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</si>
  <si>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</si>
  <si>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</si>
  <si>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</si>
  <si>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</si>
  <si>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</si>
  <si>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</si>
  <si>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</si>
  <si>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</si>
  <si>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</si>
  <si>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</si>
  <si>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</si>
  <si>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</si>
  <si>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</si>
  <si>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</si>
  <si>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</si>
  <si>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</si>
  <si>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</si>
  <si>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</si>
  <si>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</si>
  <si>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</si>
  <si>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</si>
  <si>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</si>
  <si>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</si>
  <si>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</si>
  <si>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</si>
  <si>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</si>
  <si>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</si>
  <si>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</si>
  <si>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</si>
  <si>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</si>
  <si>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</si>
  <si>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</si>
  <si>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</si>
  <si>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</si>
  <si>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</si>
  <si>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</si>
  <si>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</si>
  <si>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</si>
  <si>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</si>
  <si>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</si>
  <si>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</si>
  <si>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</si>
  <si>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</si>
  <si>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</si>
  <si>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</si>
  <si>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вермишель</t>
  </si>
  <si>
    <t>куриное филе</t>
  </si>
  <si>
    <t>дрожжи</t>
  </si>
  <si>
    <t>Директора____________</t>
  </si>
  <si>
    <t>Медсестра______________________</t>
  </si>
  <si>
    <t>Бухгалтер_______________________</t>
  </si>
  <si>
    <t>Фактическая стоимость, руб</t>
  </si>
  <si>
    <t xml:space="preserve">чай </t>
  </si>
  <si>
    <t xml:space="preserve">Количество присуствующих по факту </t>
  </si>
  <si>
    <t>Обед                                  Полдник</t>
  </si>
  <si>
    <t>компот из яблок</t>
  </si>
  <si>
    <t>масло сливоч</t>
  </si>
  <si>
    <t>ватрушка</t>
  </si>
  <si>
    <t>творог</t>
  </si>
  <si>
    <t>Суп Рассольник со сметаной</t>
  </si>
  <si>
    <t>суп вермишелевый молочный</t>
  </si>
  <si>
    <t>Хлеб  с маслом</t>
  </si>
  <si>
    <t>35гр</t>
  </si>
  <si>
    <t>Бефстроганов из куриного филе с картофельным пюре</t>
  </si>
  <si>
    <t>150г</t>
  </si>
  <si>
    <t>перловка</t>
  </si>
  <si>
    <t>огурцы соленые</t>
  </si>
  <si>
    <t>яблоко</t>
  </si>
  <si>
    <t>Кладовщик___________________</t>
  </si>
  <si>
    <t>Повар_______________________</t>
  </si>
  <si>
    <t xml:space="preserve">      Кушхабиева .З.Б._______________</t>
  </si>
  <si>
    <t>МКОУ СОШ ДОУ  ИМ.Х.Т. Карашаева с.п.Белоглинский.</t>
  </si>
  <si>
    <t xml:space="preserve">  МЕНЮ-ТРЕБОВАНИЕ НА ВЫДАЧУ ПРОДУКТОВ ПИТАНИЯ  №____4</t>
  </si>
  <si>
    <t>06.03.2025год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</si>
</sst>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textRotation="90" wrapText="1"/>
    </xf>
    <xf numFmtId="0" fontId="2" fillId="0" borderId="22" xfId="0" applyFont="1" applyBorder="1" applyAlignment="1">
      <alignment horizontal="center" textRotation="90" wrapText="1"/>
    </xf>
    <xf numFmtId="0" fontId="2" fillId="0" borderId="7" xfId="0" applyFont="1" applyBorder="1" applyAlignment="1">
      <alignment textRotation="90" wrapText="1"/>
    </xf>
    <xf numFmtId="0" fontId="2" fillId="0" borderId="22" xfId="0" applyFont="1" applyBorder="1" applyAlignment="1">
      <alignment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21" t="s">
        <v>57</v>
      </c>
      <c r="B47" s="12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103.5" customHeight="1" thickBot="1" x14ac:dyDescent="0.3">
      <c r="A15" s="33"/>
      <c r="B15" s="34"/>
      <c r="C15" s="12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4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/>
      <c r="N18" s="15"/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J9" sqref="J9"/>
    </sheetView>
  </sheetViews>
  <sheetFormatPr defaultRowHeight="15" x14ac:dyDescent="0.25"/>
  <cols>
    <col min="1" max="1" width="0.28515625" customWidth="1"/>
    <col min="2" max="2" width="17.5703125" customWidth="1"/>
    <col min="3" max="3" width="5.28515625" customWidth="1"/>
    <col min="4" max="4" width="10.28515625" customWidth="1"/>
    <col min="5" max="5" width="6.5703125" customWidth="1"/>
    <col min="6" max="7" width="7.28515625" customWidth="1"/>
    <col min="8" max="8" width="9.85546875" customWidth="1"/>
    <col min="9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195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220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219</v>
      </c>
    </row>
    <row r="5" spans="1:18" x14ac:dyDescent="0.25">
      <c r="F5" s="20" t="s">
        <v>220</v>
      </c>
      <c r="G5" s="20"/>
    </row>
    <row r="6" spans="1:18" x14ac:dyDescent="0.25">
      <c r="D6" t="s">
        <v>4</v>
      </c>
      <c r="F6" t="s">
        <v>184</v>
      </c>
      <c r="I6" t="s">
        <v>218</v>
      </c>
    </row>
    <row r="7" spans="1:18" x14ac:dyDescent="0.25">
      <c r="B7" s="23"/>
      <c r="D7" s="23"/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01" t="s">
        <v>198</v>
      </c>
      <c r="H8" s="104" t="s">
        <v>200</v>
      </c>
      <c r="I8" s="2" t="s">
        <v>187</v>
      </c>
      <c r="J8" s="2"/>
      <c r="K8" s="2"/>
      <c r="L8" s="2" t="s">
        <v>217</v>
      </c>
      <c r="M8" s="2"/>
      <c r="N8" s="2"/>
      <c r="O8" s="2"/>
    </row>
    <row r="9" spans="1:18" ht="157.5" x14ac:dyDescent="0.25">
      <c r="B9" s="3" t="s">
        <v>6</v>
      </c>
      <c r="C9" s="3" t="s">
        <v>7</v>
      </c>
      <c r="D9" s="120"/>
      <c r="E9" s="120"/>
      <c r="F9" s="120"/>
      <c r="G9" s="102"/>
      <c r="H9" s="105"/>
      <c r="I9" s="2"/>
      <c r="J9" s="2"/>
      <c r="K9" s="2"/>
      <c r="L9" s="2"/>
      <c r="M9" s="2"/>
      <c r="N9" s="2"/>
      <c r="O9" s="2"/>
    </row>
    <row r="10" spans="1:18" ht="21" customHeight="1" x14ac:dyDescent="0.25">
      <c r="B10" s="4"/>
      <c r="C10" s="4"/>
      <c r="D10" s="4">
        <v>60</v>
      </c>
      <c r="E10" s="4">
        <v>28</v>
      </c>
      <c r="F10" s="4">
        <f>E10*D10</f>
        <v>1680</v>
      </c>
      <c r="G10" s="4">
        <v>60.365293999999999</v>
      </c>
      <c r="H10" s="4">
        <v>17</v>
      </c>
      <c r="I10" s="2"/>
      <c r="J10" s="2"/>
      <c r="K10" s="2"/>
      <c r="L10" s="2"/>
      <c r="M10" s="2"/>
      <c r="N10" s="2"/>
      <c r="O10" s="2"/>
    </row>
    <row r="11" spans="1:18" ht="15.75" x14ac:dyDescent="0.25">
      <c r="B11" s="23" t="s">
        <v>44</v>
      </c>
      <c r="C11" s="2"/>
      <c r="D11" s="2"/>
      <c r="E11" s="2"/>
      <c r="F11" s="2"/>
      <c r="G11" s="2"/>
      <c r="H11" s="2">
        <f>G10*H10</f>
        <v>1026.209998</v>
      </c>
      <c r="I11" s="2"/>
      <c r="J11" s="2"/>
      <c r="K11" s="2"/>
      <c r="L11" s="2"/>
      <c r="M11" s="2"/>
      <c r="N11" s="2"/>
      <c r="O11" s="2"/>
      <c r="P11" s="2"/>
    </row>
    <row r="12" spans="1:18" ht="15.75" customHeight="1" x14ac:dyDescent="0.25">
      <c r="A12" s="29"/>
      <c r="B12" s="30" t="s">
        <v>12</v>
      </c>
      <c r="C12" s="123" t="s">
        <v>17</v>
      </c>
      <c r="D12" s="114" t="s">
        <v>14</v>
      </c>
      <c r="E12" s="115"/>
      <c r="F12" s="115"/>
      <c r="G12" s="115"/>
      <c r="H12" s="115"/>
      <c r="I12" s="115"/>
      <c r="J12" s="115"/>
      <c r="K12" s="115"/>
      <c r="L12" s="115"/>
      <c r="M12" s="125" t="s">
        <v>18</v>
      </c>
      <c r="N12" s="127" t="s">
        <v>19</v>
      </c>
      <c r="O12" s="107" t="s">
        <v>20</v>
      </c>
      <c r="P12" s="110" t="s">
        <v>21</v>
      </c>
      <c r="Q12" s="1"/>
      <c r="R12" s="1"/>
    </row>
    <row r="13" spans="1:18" ht="15.75" x14ac:dyDescent="0.25">
      <c r="A13" s="31"/>
      <c r="B13" s="32" t="s">
        <v>13</v>
      </c>
      <c r="C13" s="124"/>
      <c r="D13" s="133" t="s">
        <v>15</v>
      </c>
      <c r="E13" s="133"/>
      <c r="F13" s="134"/>
      <c r="G13" s="106"/>
      <c r="H13" s="135" t="s">
        <v>201</v>
      </c>
      <c r="I13" s="136"/>
      <c r="J13" s="136"/>
      <c r="K13" s="136"/>
      <c r="L13" s="136"/>
      <c r="M13" s="139"/>
      <c r="N13" s="137"/>
      <c r="O13" s="108"/>
      <c r="P13" s="111"/>
      <c r="Q13" s="1"/>
      <c r="R13" s="1"/>
    </row>
    <row r="14" spans="1:18" ht="87.75" customHeight="1" thickBot="1" x14ac:dyDescent="0.3">
      <c r="A14" s="33"/>
      <c r="B14" s="34"/>
      <c r="C14" s="124"/>
      <c r="D14" s="100" t="s">
        <v>207</v>
      </c>
      <c r="E14" s="100" t="s">
        <v>199</v>
      </c>
      <c r="F14" s="100" t="s">
        <v>208</v>
      </c>
      <c r="G14" s="103" t="s">
        <v>188</v>
      </c>
      <c r="H14" s="98" t="s">
        <v>206</v>
      </c>
      <c r="I14" s="98" t="s">
        <v>210</v>
      </c>
      <c r="J14" s="98" t="s">
        <v>202</v>
      </c>
      <c r="K14" s="98" t="s">
        <v>204</v>
      </c>
      <c r="L14" s="98" t="s">
        <v>26</v>
      </c>
      <c r="M14" s="140"/>
      <c r="N14" s="138"/>
      <c r="O14" s="131"/>
      <c r="P14" s="132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17</v>
      </c>
      <c r="E15" s="7">
        <v>17</v>
      </c>
      <c r="F15" s="7">
        <v>17</v>
      </c>
      <c r="G15" s="7">
        <v>17</v>
      </c>
      <c r="H15" s="7">
        <v>17</v>
      </c>
      <c r="I15" s="7">
        <v>17</v>
      </c>
      <c r="J15" s="7">
        <v>17</v>
      </c>
      <c r="K15" s="7">
        <v>17</v>
      </c>
      <c r="L15" s="7">
        <v>17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209</v>
      </c>
      <c r="G16" s="10" t="s">
        <v>189</v>
      </c>
      <c r="H16" s="10" t="s">
        <v>182</v>
      </c>
      <c r="I16" s="10" t="s">
        <v>211</v>
      </c>
      <c r="J16" s="10" t="s">
        <v>182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2</v>
      </c>
      <c r="B17" s="4" t="s">
        <v>32</v>
      </c>
      <c r="C17" s="14" t="s">
        <v>24</v>
      </c>
      <c r="D17" s="14">
        <v>4.4999999999999998E-2</v>
      </c>
      <c r="E17" s="14"/>
      <c r="F17" s="14"/>
      <c r="G17" s="14"/>
      <c r="H17" s="14"/>
      <c r="I17" s="14">
        <v>8.0000000000000002E-3</v>
      </c>
      <c r="J17" s="14"/>
      <c r="K17" s="14">
        <v>6.0000000000000001E-3</v>
      </c>
      <c r="L17" s="14"/>
      <c r="M17" s="15">
        <f t="shared" ref="M17:M36" si="0">SUM(D17:L17)</f>
        <v>5.8999999999999997E-2</v>
      </c>
      <c r="N17" s="15">
        <f>M17*D15</f>
        <v>1.0029999999999999</v>
      </c>
      <c r="O17" s="5">
        <v>80</v>
      </c>
      <c r="P17" s="16">
        <f t="shared" ref="P17:P22" si="1">N17*O17</f>
        <v>80.239999999999995</v>
      </c>
      <c r="Q17" s="1"/>
      <c r="R17" s="1"/>
    </row>
    <row r="18" spans="1:20" ht="15.75" x14ac:dyDescent="0.25">
      <c r="A18" s="26">
        <v>3</v>
      </c>
      <c r="B18" s="4" t="s">
        <v>183</v>
      </c>
      <c r="C18" s="14" t="s">
        <v>24</v>
      </c>
      <c r="D18" s="14">
        <v>3.0000000000000001E-3</v>
      </c>
      <c r="E18" s="14">
        <v>0.01</v>
      </c>
      <c r="F18" s="14"/>
      <c r="G18" s="14"/>
      <c r="H18" s="14"/>
      <c r="I18" s="14"/>
      <c r="J18" s="14">
        <v>0.01</v>
      </c>
      <c r="K18" s="14">
        <v>4.0000000000000001E-3</v>
      </c>
      <c r="L18" s="14">
        <v>0.01</v>
      </c>
      <c r="M18" s="15">
        <f t="shared" si="0"/>
        <v>3.6999999999999998E-2</v>
      </c>
      <c r="N18" s="15">
        <f>M18*D15</f>
        <v>0.629</v>
      </c>
      <c r="O18" s="5">
        <v>76</v>
      </c>
      <c r="P18" s="16">
        <f t="shared" si="1"/>
        <v>47.804000000000002</v>
      </c>
      <c r="Q18" s="1"/>
      <c r="R18" s="1"/>
    </row>
    <row r="19" spans="1:20" ht="15.75" x14ac:dyDescent="0.25">
      <c r="A19" s="26">
        <v>5</v>
      </c>
      <c r="B19" s="4" t="s">
        <v>26</v>
      </c>
      <c r="C19" s="14" t="s">
        <v>24</v>
      </c>
      <c r="D19" s="14"/>
      <c r="E19" s="14">
        <v>1E-3</v>
      </c>
      <c r="F19" s="14"/>
      <c r="G19" s="14"/>
      <c r="H19" s="14"/>
      <c r="I19" s="14"/>
      <c r="J19" s="14"/>
      <c r="K19" s="14"/>
      <c r="L19" s="14">
        <v>1E-3</v>
      </c>
      <c r="M19" s="15">
        <f t="shared" si="0"/>
        <v>2E-3</v>
      </c>
      <c r="N19" s="15">
        <f>M19*D15</f>
        <v>3.4000000000000002E-2</v>
      </c>
      <c r="O19" s="5">
        <v>770</v>
      </c>
      <c r="P19" s="16">
        <f t="shared" si="1"/>
        <v>26.180000000000003</v>
      </c>
      <c r="Q19" s="1"/>
      <c r="R19" s="1"/>
    </row>
    <row r="20" spans="1:20" ht="15.75" x14ac:dyDescent="0.25">
      <c r="A20" s="26">
        <v>8</v>
      </c>
      <c r="B20" s="4" t="s">
        <v>188</v>
      </c>
      <c r="C20" s="14" t="s">
        <v>24</v>
      </c>
      <c r="D20" s="14"/>
      <c r="E20" s="14"/>
      <c r="F20" s="14">
        <v>0.03</v>
      </c>
      <c r="G20" s="14">
        <v>0.05</v>
      </c>
      <c r="H20" s="14"/>
      <c r="I20" s="14"/>
      <c r="J20" s="14"/>
      <c r="K20" s="14"/>
      <c r="L20" s="14"/>
      <c r="M20" s="15">
        <f t="shared" si="0"/>
        <v>0.08</v>
      </c>
      <c r="N20" s="15">
        <f>M20*D15</f>
        <v>1.36</v>
      </c>
      <c r="O20" s="5">
        <v>48</v>
      </c>
      <c r="P20" s="16">
        <f t="shared" si="1"/>
        <v>65.28</v>
      </c>
      <c r="Q20" s="1"/>
      <c r="R20" s="1"/>
    </row>
    <row r="21" spans="1:20" ht="15.75" x14ac:dyDescent="0.25">
      <c r="A21" s="26">
        <v>9</v>
      </c>
      <c r="B21" s="4" t="s">
        <v>38</v>
      </c>
      <c r="C21" s="14" t="s">
        <v>24</v>
      </c>
      <c r="D21" s="14"/>
      <c r="E21" s="14"/>
      <c r="F21" s="17"/>
      <c r="G21" s="17"/>
      <c r="H21" s="14">
        <v>0.05</v>
      </c>
      <c r="I21" s="14">
        <v>0.1</v>
      </c>
      <c r="J21" s="14"/>
      <c r="K21" s="14"/>
      <c r="L21" s="14"/>
      <c r="M21" s="15">
        <f t="shared" si="0"/>
        <v>0.15000000000000002</v>
      </c>
      <c r="N21" s="15">
        <f>M21*D15</f>
        <v>2.5500000000000003</v>
      </c>
      <c r="O21" s="5">
        <v>53</v>
      </c>
      <c r="P21" s="16">
        <f t="shared" si="1"/>
        <v>135.15</v>
      </c>
      <c r="Q21" s="1"/>
      <c r="R21" s="1"/>
      <c r="T21" s="22"/>
    </row>
    <row r="22" spans="1:20" ht="15.75" x14ac:dyDescent="0.25">
      <c r="A22" s="26">
        <v>10</v>
      </c>
      <c r="B22" s="4" t="s">
        <v>39</v>
      </c>
      <c r="C22" s="14" t="s">
        <v>24</v>
      </c>
      <c r="D22" s="14"/>
      <c r="E22" s="14"/>
      <c r="F22" s="14"/>
      <c r="G22" s="14"/>
      <c r="H22" s="14">
        <v>3.0000000000000001E-3</v>
      </c>
      <c r="I22" s="14"/>
      <c r="J22" s="14"/>
      <c r="K22" s="14"/>
      <c r="L22" s="14"/>
      <c r="M22" s="15">
        <f t="shared" si="0"/>
        <v>3.0000000000000001E-3</v>
      </c>
      <c r="N22" s="15">
        <f>M22*D15</f>
        <v>5.1000000000000004E-2</v>
      </c>
      <c r="O22" s="5">
        <v>35</v>
      </c>
      <c r="P22" s="16">
        <f t="shared" si="1"/>
        <v>1.7850000000000001</v>
      </c>
      <c r="Q22" s="1"/>
      <c r="R22" s="1"/>
    </row>
    <row r="23" spans="1:20" ht="15.75" x14ac:dyDescent="0.25">
      <c r="A23" s="26">
        <v>12</v>
      </c>
      <c r="B23" s="4" t="s">
        <v>192</v>
      </c>
      <c r="C23" s="14" t="s">
        <v>24</v>
      </c>
      <c r="D23" s="14">
        <v>0.02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0.02</v>
      </c>
      <c r="N23" s="15">
        <f>M23*D15</f>
        <v>0.34</v>
      </c>
      <c r="O23" s="5">
        <v>43</v>
      </c>
      <c r="P23" s="16">
        <f>O23*N23</f>
        <v>14.620000000000001</v>
      </c>
      <c r="Q23" s="1"/>
      <c r="R23" s="1"/>
    </row>
    <row r="24" spans="1:20" ht="15.75" x14ac:dyDescent="0.25">
      <c r="A24" s="26">
        <v>13</v>
      </c>
      <c r="B24" s="4" t="s">
        <v>31</v>
      </c>
      <c r="C24" s="14" t="s">
        <v>24</v>
      </c>
      <c r="D24" s="14"/>
      <c r="E24" s="14"/>
      <c r="F24" s="14"/>
      <c r="G24" s="14"/>
      <c r="H24" s="14">
        <v>3.0000000000000001E-3</v>
      </c>
      <c r="I24" s="14">
        <v>3.0000000000000001E-3</v>
      </c>
      <c r="J24" s="14"/>
      <c r="K24" s="14"/>
      <c r="L24" s="14"/>
      <c r="M24" s="15">
        <f t="shared" si="0"/>
        <v>6.0000000000000001E-3</v>
      </c>
      <c r="N24" s="15">
        <f>M24*D15</f>
        <v>0.10200000000000001</v>
      </c>
      <c r="O24" s="5">
        <v>40</v>
      </c>
      <c r="P24" s="16">
        <f t="shared" ref="P24:P32" si="2">N24*O24</f>
        <v>4.08</v>
      </c>
      <c r="Q24" s="1"/>
      <c r="R24" s="1"/>
    </row>
    <row r="25" spans="1:20" ht="15.75" x14ac:dyDescent="0.25">
      <c r="A25" s="26">
        <v>14</v>
      </c>
      <c r="B25" s="4" t="s">
        <v>40</v>
      </c>
      <c r="C25" s="14" t="s">
        <v>24</v>
      </c>
      <c r="D25" s="14"/>
      <c r="E25" s="14"/>
      <c r="F25" s="14"/>
      <c r="G25" s="14"/>
      <c r="H25" s="14">
        <v>2E-3</v>
      </c>
      <c r="I25" s="14"/>
      <c r="J25" s="14"/>
      <c r="K25" s="14"/>
      <c r="L25" s="14"/>
      <c r="M25" s="15">
        <f t="shared" si="0"/>
        <v>2E-3</v>
      </c>
      <c r="N25" s="15">
        <f>M25*D15</f>
        <v>3.4000000000000002E-2</v>
      </c>
      <c r="O25" s="5">
        <v>314</v>
      </c>
      <c r="P25" s="16">
        <f t="shared" si="2"/>
        <v>10.676</v>
      </c>
      <c r="Q25" s="1"/>
      <c r="R25" s="1"/>
    </row>
    <row r="26" spans="1:20" ht="15.75" x14ac:dyDescent="0.25">
      <c r="A26" s="26"/>
      <c r="B26" s="4" t="s">
        <v>214</v>
      </c>
      <c r="C26" s="14" t="s">
        <v>24</v>
      </c>
      <c r="D26" s="14"/>
      <c r="E26" s="14"/>
      <c r="F26" s="14"/>
      <c r="G26" s="14"/>
      <c r="H26" s="14"/>
      <c r="I26" s="14"/>
      <c r="J26" s="14">
        <v>5.0000000000000001E-3</v>
      </c>
      <c r="K26" s="14"/>
      <c r="L26" s="14"/>
      <c r="M26" s="15">
        <f t="shared" si="0"/>
        <v>5.0000000000000001E-3</v>
      </c>
      <c r="N26" s="15">
        <f>M26*D15</f>
        <v>8.5000000000000006E-2</v>
      </c>
      <c r="O26" s="5">
        <v>65</v>
      </c>
      <c r="P26" s="16">
        <f t="shared" si="2"/>
        <v>5.5250000000000004</v>
      </c>
      <c r="Q26" s="1"/>
      <c r="R26" s="1"/>
    </row>
    <row r="27" spans="1:20" ht="15.75" x14ac:dyDescent="0.25">
      <c r="A27" s="26">
        <v>15</v>
      </c>
      <c r="B27" s="4" t="s">
        <v>190</v>
      </c>
      <c r="C27" s="14" t="s">
        <v>24</v>
      </c>
      <c r="D27" s="14"/>
      <c r="E27" s="14"/>
      <c r="F27" s="14"/>
      <c r="G27" s="14"/>
      <c r="H27" s="14">
        <v>2E-3</v>
      </c>
      <c r="I27" s="14">
        <v>2E-3</v>
      </c>
      <c r="J27" s="14"/>
      <c r="K27" s="14">
        <v>1E-3</v>
      </c>
      <c r="L27" s="14"/>
      <c r="M27" s="15">
        <f t="shared" si="0"/>
        <v>5.0000000000000001E-3</v>
      </c>
      <c r="N27" s="15">
        <f>M27*D15</f>
        <v>8.5000000000000006E-2</v>
      </c>
      <c r="O27" s="5">
        <v>145</v>
      </c>
      <c r="P27" s="16">
        <f>N27*O27</f>
        <v>12.325000000000001</v>
      </c>
      <c r="Q27" s="1"/>
      <c r="R27" s="1"/>
    </row>
    <row r="28" spans="1:20" ht="15.75" x14ac:dyDescent="0.25">
      <c r="A28" s="26">
        <v>16</v>
      </c>
      <c r="B28" s="4" t="s">
        <v>43</v>
      </c>
      <c r="C28" s="14" t="s">
        <v>24</v>
      </c>
      <c r="D28" s="14"/>
      <c r="E28" s="14"/>
      <c r="F28" s="14"/>
      <c r="G28" s="14"/>
      <c r="H28" s="14">
        <v>3.0000000000000001E-3</v>
      </c>
      <c r="I28" s="14">
        <v>8.0000000000000002E-3</v>
      </c>
      <c r="J28" s="14"/>
      <c r="K28" s="14"/>
      <c r="L28" s="14"/>
      <c r="M28" s="15">
        <f t="shared" si="0"/>
        <v>1.0999999999999999E-2</v>
      </c>
      <c r="N28" s="15">
        <f>M28*D15</f>
        <v>0.187</v>
      </c>
      <c r="O28" s="5">
        <v>205</v>
      </c>
      <c r="P28" s="16">
        <f>N28*O28</f>
        <v>38.335000000000001</v>
      </c>
      <c r="Q28" s="1"/>
      <c r="R28" s="1"/>
    </row>
    <row r="29" spans="1:20" ht="15.75" x14ac:dyDescent="0.25">
      <c r="A29" s="26">
        <v>18</v>
      </c>
      <c r="B29" s="4" t="s">
        <v>191</v>
      </c>
      <c r="C29" s="14" t="s">
        <v>36</v>
      </c>
      <c r="D29" s="14"/>
      <c r="E29" s="14"/>
      <c r="F29" s="14"/>
      <c r="G29" s="14"/>
      <c r="H29" s="14"/>
      <c r="I29" s="14"/>
      <c r="J29" s="14"/>
      <c r="K29" s="14">
        <v>5.0000000000000001E-3</v>
      </c>
      <c r="L29" s="14"/>
      <c r="M29" s="15">
        <f t="shared" si="0"/>
        <v>5.0000000000000001E-3</v>
      </c>
      <c r="N29" s="15">
        <v>1</v>
      </c>
      <c r="O29" s="5">
        <v>9</v>
      </c>
      <c r="P29" s="16">
        <f t="shared" si="2"/>
        <v>9</v>
      </c>
      <c r="Q29" s="1"/>
      <c r="R29" s="1"/>
    </row>
    <row r="30" spans="1:20" ht="15.75" x14ac:dyDescent="0.25">
      <c r="A30" s="26">
        <v>19</v>
      </c>
      <c r="B30" s="4" t="s">
        <v>193</v>
      </c>
      <c r="C30" s="14" t="s">
        <v>24</v>
      </c>
      <c r="D30" s="14"/>
      <c r="E30" s="14"/>
      <c r="F30" s="14"/>
      <c r="G30" s="14"/>
      <c r="H30" s="14"/>
      <c r="I30" s="14">
        <v>0.06</v>
      </c>
      <c r="J30" s="14"/>
      <c r="K30" s="14"/>
      <c r="L30" s="14"/>
      <c r="M30" s="15">
        <f t="shared" si="0"/>
        <v>0.06</v>
      </c>
      <c r="N30" s="15">
        <f>M30*D15</f>
        <v>1.02</v>
      </c>
      <c r="O30" s="5">
        <v>430</v>
      </c>
      <c r="P30" s="16">
        <f t="shared" si="2"/>
        <v>438.6</v>
      </c>
      <c r="Q30" s="1"/>
      <c r="R30" s="1"/>
    </row>
    <row r="31" spans="1:20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/>
      <c r="I31" s="14">
        <v>2E-3</v>
      </c>
      <c r="J31" s="14"/>
      <c r="K31" s="14">
        <v>3.5000000000000003E-2</v>
      </c>
      <c r="L31" s="14"/>
      <c r="M31" s="15">
        <f t="shared" si="0"/>
        <v>3.7000000000000005E-2</v>
      </c>
      <c r="N31" s="15">
        <f>M31*D15</f>
        <v>0.62900000000000011</v>
      </c>
      <c r="O31" s="5">
        <v>34</v>
      </c>
      <c r="P31" s="16">
        <f t="shared" si="2"/>
        <v>21.386000000000003</v>
      </c>
      <c r="Q31" s="1"/>
      <c r="R31" s="1"/>
    </row>
    <row r="32" spans="1:20" ht="15.75" x14ac:dyDescent="0.25">
      <c r="A32" s="26">
        <v>22</v>
      </c>
      <c r="B32" s="4" t="s">
        <v>212</v>
      </c>
      <c r="C32" s="14" t="s">
        <v>24</v>
      </c>
      <c r="D32" s="14"/>
      <c r="E32" s="14"/>
      <c r="F32" s="14"/>
      <c r="G32" s="14"/>
      <c r="H32" s="14">
        <v>1.4999999999999999E-2</v>
      </c>
      <c r="I32" s="14"/>
      <c r="J32" s="14"/>
      <c r="K32" s="14"/>
      <c r="L32" s="14"/>
      <c r="M32" s="15">
        <f t="shared" si="0"/>
        <v>1.4999999999999999E-2</v>
      </c>
      <c r="N32" s="14">
        <f>M32*D15</f>
        <v>0.255</v>
      </c>
      <c r="O32" s="14">
        <v>36</v>
      </c>
      <c r="P32" s="16">
        <f t="shared" si="2"/>
        <v>9.18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0"/>
        <v>4.0000000000000001E-3</v>
      </c>
      <c r="N33" s="14">
        <f>M33*D15</f>
        <v>6.8000000000000005E-2</v>
      </c>
      <c r="O33" s="14">
        <v>17</v>
      </c>
      <c r="P33" s="16">
        <f>N33*O33</f>
        <v>1.1560000000000001</v>
      </c>
      <c r="Q33" s="1"/>
      <c r="R33" s="1"/>
    </row>
    <row r="34" spans="1:18" ht="15" customHeight="1" x14ac:dyDescent="0.25">
      <c r="A34" s="26">
        <v>28</v>
      </c>
      <c r="B34" s="4" t="s">
        <v>194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0"/>
        <v>1E-3</v>
      </c>
      <c r="N34" s="14">
        <f>M34*D15</f>
        <v>1.7000000000000001E-2</v>
      </c>
      <c r="O34" s="14">
        <v>440</v>
      </c>
      <c r="P34" s="16">
        <f>N34*O34</f>
        <v>7.48</v>
      </c>
    </row>
    <row r="35" spans="1:18" ht="15" customHeight="1" x14ac:dyDescent="0.25">
      <c r="A35" s="26"/>
      <c r="B35" s="4" t="s">
        <v>205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7.0000000000000001E-3</v>
      </c>
      <c r="L35" s="14"/>
      <c r="M35" s="15">
        <f t="shared" si="0"/>
        <v>7.0000000000000001E-3</v>
      </c>
      <c r="N35" s="14">
        <f>M35*D15</f>
        <v>0.11900000000000001</v>
      </c>
      <c r="O35" s="14">
        <v>250</v>
      </c>
      <c r="P35" s="16">
        <f>N35*O35</f>
        <v>29.750000000000004</v>
      </c>
    </row>
    <row r="36" spans="1:18" ht="15" customHeight="1" x14ac:dyDescent="0.25">
      <c r="A36" s="26"/>
      <c r="B36" s="4" t="s">
        <v>213</v>
      </c>
      <c r="C36" s="14" t="s">
        <v>24</v>
      </c>
      <c r="D36" s="14"/>
      <c r="E36" s="14"/>
      <c r="F36" s="14"/>
      <c r="G36" s="14"/>
      <c r="H36" s="14">
        <v>6.0000000000000001E-3</v>
      </c>
      <c r="I36" s="14"/>
      <c r="J36" s="14"/>
      <c r="K36" s="14"/>
      <c r="L36" s="14"/>
      <c r="M36" s="15">
        <f t="shared" si="0"/>
        <v>6.0000000000000001E-3</v>
      </c>
      <c r="N36" s="14">
        <f>M36*D15</f>
        <v>0.10200000000000001</v>
      </c>
      <c r="O36" s="14">
        <v>80</v>
      </c>
      <c r="P36" s="16">
        <f>N36*O36</f>
        <v>8.16</v>
      </c>
    </row>
    <row r="37" spans="1:18" ht="15" customHeight="1" x14ac:dyDescent="0.25">
      <c r="A37" s="26"/>
      <c r="B37" s="4" t="s">
        <v>203</v>
      </c>
      <c r="C37" s="14" t="s">
        <v>24</v>
      </c>
      <c r="D37" s="14"/>
      <c r="E37" s="14"/>
      <c r="F37" s="14">
        <v>5.0000000000000001E-3</v>
      </c>
      <c r="G37" s="14"/>
      <c r="H37" s="14"/>
      <c r="I37" s="14"/>
      <c r="J37" s="14"/>
      <c r="K37" s="14"/>
      <c r="L37" s="14"/>
      <c r="M37" s="15">
        <f>SUM(D37:L37)</f>
        <v>5.0000000000000001E-3</v>
      </c>
      <c r="N37" s="14">
        <f>M37*D15</f>
        <v>8.5000000000000006E-2</v>
      </c>
      <c r="O37" s="14">
        <v>700</v>
      </c>
      <c r="P37" s="16">
        <f>N37*O37</f>
        <v>59.500000000000007</v>
      </c>
    </row>
    <row r="38" spans="1:18" ht="15.75" x14ac:dyDescent="0.25">
      <c r="A38" s="130" t="s">
        <v>57</v>
      </c>
      <c r="B38" s="12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1026.2119999999998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196</v>
      </c>
      <c r="K41" t="s">
        <v>216</v>
      </c>
    </row>
    <row r="45" spans="1:18" ht="15.75" x14ac:dyDescent="0.25">
      <c r="B45" s="2" t="s">
        <v>197</v>
      </c>
      <c r="K45" t="s">
        <v>215</v>
      </c>
    </row>
  </sheetData>
  <mergeCells count="13">
    <mergeCell ref="O12:O14"/>
    <mergeCell ref="P12:P14"/>
    <mergeCell ref="D13:F13"/>
    <mergeCell ref="H13:L13"/>
    <mergeCell ref="N12:N14"/>
    <mergeCell ref="M12:M14"/>
    <mergeCell ref="B8:C8"/>
    <mergeCell ref="D8:D9"/>
    <mergeCell ref="E8:E9"/>
    <mergeCell ref="F8:F9"/>
    <mergeCell ref="A38:B38"/>
    <mergeCell ref="C12:C14"/>
    <mergeCell ref="D12:L12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6.5" customHeight="1" thickBot="1" x14ac:dyDescent="0.3">
      <c r="A15" s="33"/>
      <c r="B15" s="34"/>
      <c r="C15" s="12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103.5" customHeight="1" thickBot="1" x14ac:dyDescent="0.3">
      <c r="A15" s="33"/>
      <c r="B15" s="34"/>
      <c r="C15" s="12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6"/>
      <c r="N15" s="128"/>
      <c r="O15" s="109"/>
      <c r="P15" s="11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4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2021-09-14T07:21:54Z</cp:lastPrinted>
  <dcterms:created xsi:type="dcterms:W3CDTF">2019-01-18T12:27:48Z</dcterms:created>
  <dcterms:modified xsi:type="dcterms:W3CDTF">2025-03-05T08:06:18Z</dcterms:modified>
</cp:coreProperties>
</file>