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2" i="276" l="1"/>
  <c r="N20" i="276"/>
  <c r="N21" i="276"/>
  <c r="G11" i="276"/>
  <c r="M19" i="276" l="1"/>
  <c r="N19" i="276" s="1"/>
  <c r="M20" i="276"/>
  <c r="M21" i="276"/>
  <c r="M22" i="276"/>
  <c r="M23" i="276"/>
  <c r="N23" i="276" s="1"/>
  <c r="M24" i="276"/>
  <c r="N24" i="276" s="1"/>
  <c r="M25" i="276"/>
  <c r="N25" i="276" s="1"/>
  <c r="M26" i="276"/>
  <c r="N26" i="276" s="1"/>
  <c r="M27" i="276"/>
  <c r="N27" i="276" s="1"/>
  <c r="M28" i="276"/>
  <c r="N28" i="276" s="1"/>
  <c r="M29" i="276"/>
  <c r="N29" i="276" s="1"/>
  <c r="M30" i="276"/>
  <c r="N30" i="276" s="1"/>
  <c r="M31" i="276"/>
  <c r="M32" i="276"/>
  <c r="N32" i="276" s="1"/>
  <c r="M33" i="276"/>
  <c r="N33" i="276" s="1"/>
  <c r="M34" i="276"/>
  <c r="N34" i="276" s="1"/>
  <c r="M35" i="276"/>
  <c r="N35" i="276" s="1"/>
  <c r="M36" i="276"/>
  <c r="N36" i="276" s="1"/>
  <c r="M37" i="276"/>
  <c r="N37" i="276" s="1"/>
  <c r="M18" i="276"/>
  <c r="N18" i="276" s="1"/>
  <c r="M18" i="269"/>
  <c r="P33" i="276" l="1"/>
  <c r="P34" i="276"/>
  <c r="P22" i="276"/>
  <c r="P23" i="276"/>
  <c r="P24" i="276"/>
  <c r="P25" i="276"/>
  <c r="P26" i="276"/>
  <c r="P27" i="276"/>
  <c r="P28" i="276"/>
  <c r="P29" i="276"/>
  <c r="P37" i="276" l="1"/>
  <c r="P36" i="276"/>
  <c r="P35" i="276" l="1"/>
  <c r="P20" i="276" l="1"/>
  <c r="P18" i="276"/>
  <c r="P21" i="276"/>
  <c r="P19" i="276"/>
  <c r="P32" i="276" l="1"/>
  <c r="P30" i="276"/>
  <c r="P31" i="276"/>
  <c r="F10" i="276" l="1"/>
  <c r="P38" i="276" l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N45" i="270"/>
  <c r="P45" i="270" s="1"/>
  <c r="M45" i="270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<sst xmlns="http://schemas.openxmlformats.org/spreadsheetml/2006/main" count="4868" uniqueCount="217">
  <si>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</si>
  <si>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</si>
  <si>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</si>
  <si>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</si>
  <si>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</si>
  <si>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</si>
  <si>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</si>
  <si>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</si>
  <si>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</si>
  <si>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</si>
  <si>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</si>
  <si>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</si>
  <si>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</si>
  <si>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</si>
  <si>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</si>
  <si>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</si>
  <si>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</si>
  <si>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</si>
  <si>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</si>
  <si>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</si>
  <si>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</si>
  <si>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</si>
  <si>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</si>
  <si>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</si>
  <si>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</si>
  <si>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</si>
  <si>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</si>
  <si>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</si>
  <si>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</si>
  <si>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</si>
  <si>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</si>
  <si>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</si>
  <si>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</si>
  <si>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</si>
  <si>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</si>
  <si>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</si>
  <si>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</si>
  <si>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</si>
  <si>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</si>
  <si>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</si>
  <si>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</si>
  <si>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</si>
  <si>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</si>
  <si>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</si>
  <si>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</si>
  <si>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</si>
  <si>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</si>
  <si>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</si>
  <si>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</si>
  <si>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</si>
  <si>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</si>
  <si>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</si>
  <si>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</si>
  <si>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</si>
  <si>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</si>
  <si>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</si>
  <si>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</si>
  <si>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</si>
  <si>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</si>
  <si>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</si>
  <si>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</si>
  <si>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</si>
  <si>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</si>
  <si>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</si>
  <si>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</si>
  <si>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</si>
  <si>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</si>
  <si>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</si>
  <si>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</si>
  <si>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</si>
  <si>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</si>
  <si>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</si>
  <si>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</si>
  <si>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</si>
  <si>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</si>
  <si>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</si>
  <si>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</si>
  <si>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</si>
  <si>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</si>
  <si>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</si>
  <si>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</si>
  <si>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</si>
  <si>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</si>
  <si>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</si>
  <si>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</si>
  <si>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</si>
  <si>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</si>
  <si>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</si>
  <si>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</si>
  <si>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</si>
  <si>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</si>
  <si>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</si>
  <si>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</si>
  <si>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</si>
  <si>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</si>
  <si>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</si>
  <si>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</si>
  <si>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</si>
  <si>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</si>
  <si>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</si>
  <si>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</si>
  <si>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</si>
  <si>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</si>
  <si>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</si>
  <si>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</si>
  <si>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</si>
  <si>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</si>
  <si>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</si>
  <si>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</si>
  <si>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</si>
  <si>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</si>
  <si>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</si>
  <si>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</si>
  <si>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</si>
  <si>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</si>
  <si>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</si>
  <si>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</si>
  <si>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</si>
  <si>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</si>
  <si>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</si>
  <si>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</si>
  <si>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</si>
  <si>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</si>
  <si>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</si>
  <si>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</si>
  <si>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</si>
  <si>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</si>
  <si>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</si>
  <si>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</si>
  <si>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</si>
  <si>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</si>
  <si>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</si>
  <si>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</si>
  <si>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</si>
  <si>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</si>
  <si>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</si>
  <si>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</si>
  <si>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</si>
  <si>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</si>
  <si>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</si>
  <si>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</si>
  <si>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</si>
  <si>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</si>
  <si>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</si>
  <si>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</si>
  <si>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</si>
  <si>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</si>
  <si>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</si>
  <si>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</si>
  <si>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</si>
  <si>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</si>
  <si>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</si>
  <si>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</si>
  <si>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</si>
  <si>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</si>
  <si>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</si>
  <si>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</si>
  <si>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</si>
  <si>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</si>
  <si>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</si>
  <si>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</si>
  <si>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</si>
  <si>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</si>
  <si>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</si>
  <si>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</si>
  <si>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</si>
  <si>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</si>
  <si>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</si>
  <si>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</si>
  <si>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</si>
  <si>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</si>
  <si>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</si>
  <si>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</si>
  <si>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</si>
  <si>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</si>
  <si>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</si>
  <si>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</si>
  <si>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</si>
  <si>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</si>
  <si>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</si>
  <si>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</si>
  <si>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</si>
  <si>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</si>
  <si>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</si>
  <si>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хлеб</t>
  </si>
  <si>
    <t>суп гороховый со сметаной</t>
  </si>
  <si>
    <t>горох</t>
  </si>
  <si>
    <t>яйцо</t>
  </si>
  <si>
    <t>лт</t>
  </si>
  <si>
    <t>60гр</t>
  </si>
  <si>
    <t>Тарканова М.В.</t>
  </si>
  <si>
    <t xml:space="preserve">Учреждение: </t>
  </si>
  <si>
    <t>35гр</t>
  </si>
  <si>
    <t>масло раст.</t>
  </si>
  <si>
    <t>Медсестра___________________</t>
  </si>
  <si>
    <t>Бухгалтер____________________</t>
  </si>
  <si>
    <t xml:space="preserve"> Ответственное лицо:   Лажараева.Л.З._________________</t>
  </si>
  <si>
    <t>хлеб с маслом</t>
  </si>
  <si>
    <t>масло сливоч</t>
  </si>
  <si>
    <t>50гр</t>
  </si>
  <si>
    <t>Повар____________________</t>
  </si>
  <si>
    <t>суп гречневый</t>
  </si>
  <si>
    <t>компот из сухофруктов</t>
  </si>
  <si>
    <t>Булочка</t>
  </si>
  <si>
    <t>крупа гречневая</t>
  </si>
  <si>
    <t>сухофрукты</t>
  </si>
  <si>
    <t>дрожжи</t>
  </si>
  <si>
    <t xml:space="preserve">чай </t>
  </si>
  <si>
    <t>75/75гр</t>
  </si>
  <si>
    <t>Кладовщик_________________</t>
  </si>
  <si>
    <t>МКОУ СОШ ИМ.Х.Т. Карашаева  Д/О с.п.В -АКБАШ.</t>
  </si>
  <si>
    <t xml:space="preserve">                    Обед                                   Полдник</t>
  </si>
  <si>
    <t>куриные котлеты с отварными макаронами и подливой</t>
  </si>
  <si>
    <t>филе курин.</t>
  </si>
  <si>
    <t xml:space="preserve">  МЕНЮ-ТРЕБОВАНИЕ НА ВЫДАЧУ ПРОДУКТОВ ПИТАНИЯ  №____2</t>
  </si>
  <si>
    <t>04.03.2025г.</t>
  </si>
  <si>
    <t>04.03.2025год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</si>
</sst>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9" width="7" customWidth="1"/>
    <col min="10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</v>
      </c>
      <c r="C2" s="2"/>
      <c r="D2" t="s">
        <v>190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214</v>
      </c>
    </row>
    <row r="5" spans="1:18" x14ac:dyDescent="0.25">
      <c r="F5" s="20" t="s">
        <v>216</v>
      </c>
    </row>
    <row r="6" spans="1:18" x14ac:dyDescent="0.25">
      <c r="D6" t="s">
        <v>4</v>
      </c>
      <c r="F6" t="s">
        <v>191</v>
      </c>
      <c r="H6" t="s">
        <v>210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196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74</v>
      </c>
      <c r="F10" s="4">
        <f>E10*D10</f>
        <v>4440</v>
      </c>
      <c r="G10" s="5">
        <v>60.015900999999999</v>
      </c>
      <c r="H10" s="6">
        <v>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3660.9699609999998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24" t="s">
        <v>15</v>
      </c>
      <c r="E14" s="124"/>
      <c r="F14" s="125"/>
      <c r="G14" s="126" t="s">
        <v>211</v>
      </c>
      <c r="H14" s="127"/>
      <c r="I14" s="127"/>
      <c r="J14" s="127"/>
      <c r="K14" s="127"/>
      <c r="L14" s="127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100" t="s">
        <v>201</v>
      </c>
      <c r="E15" s="100" t="s">
        <v>207</v>
      </c>
      <c r="F15" s="100" t="s">
        <v>197</v>
      </c>
      <c r="G15" s="98" t="s">
        <v>184</v>
      </c>
      <c r="H15" s="98" t="s">
        <v>185</v>
      </c>
      <c r="I15" s="98" t="s">
        <v>212</v>
      </c>
      <c r="J15" s="98" t="s">
        <v>202</v>
      </c>
      <c r="K15" s="98" t="s">
        <v>203</v>
      </c>
      <c r="L15" s="98" t="s">
        <v>207</v>
      </c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61</v>
      </c>
      <c r="E16" s="7">
        <v>61</v>
      </c>
      <c r="F16" s="7">
        <v>61</v>
      </c>
      <c r="G16" s="7">
        <v>61</v>
      </c>
      <c r="H16" s="7">
        <v>61</v>
      </c>
      <c r="I16" s="7">
        <v>61</v>
      </c>
      <c r="J16" s="7">
        <v>61</v>
      </c>
      <c r="K16" s="7">
        <v>61</v>
      </c>
      <c r="L16" s="7">
        <v>61</v>
      </c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192</v>
      </c>
      <c r="G17" s="10" t="s">
        <v>199</v>
      </c>
      <c r="H17" s="10" t="s">
        <v>182</v>
      </c>
      <c r="I17" s="10" t="s">
        <v>208</v>
      </c>
      <c r="J17" s="10" t="s">
        <v>182</v>
      </c>
      <c r="K17" s="10" t="s">
        <v>189</v>
      </c>
      <c r="L17" s="10" t="s">
        <v>182</v>
      </c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204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>SUM(D18:L18)</f>
        <v>0.02</v>
      </c>
      <c r="N18" s="15">
        <f>H10*M18</f>
        <v>1.22</v>
      </c>
      <c r="O18" s="16">
        <v>50</v>
      </c>
      <c r="P18" s="16">
        <f t="shared" ref="P18:P24" si="0">N18*O18</f>
        <v>61</v>
      </c>
      <c r="Q18" s="1"/>
      <c r="R18" s="1"/>
    </row>
    <row r="19" spans="1:20" ht="15.75" x14ac:dyDescent="0.25">
      <c r="A19" s="26">
        <v>2</v>
      </c>
      <c r="B19" s="4" t="s">
        <v>32</v>
      </c>
      <c r="C19" s="14" t="s">
        <v>188</v>
      </c>
      <c r="D19" s="14">
        <v>4.2999999999999997E-2</v>
      </c>
      <c r="E19" s="14"/>
      <c r="F19" s="14"/>
      <c r="G19" s="14"/>
      <c r="H19" s="14"/>
      <c r="I19" s="14"/>
      <c r="J19" s="14"/>
      <c r="K19" s="14">
        <v>0.01</v>
      </c>
      <c r="L19" s="14"/>
      <c r="M19" s="15">
        <f t="shared" ref="M19:M37" si="1">SUM(D19:L19)</f>
        <v>5.2999999999999999E-2</v>
      </c>
      <c r="N19" s="15">
        <f>H10*M19</f>
        <v>3.2330000000000001</v>
      </c>
      <c r="O19" s="5">
        <v>85</v>
      </c>
      <c r="P19" s="16">
        <f t="shared" si="0"/>
        <v>274.80500000000001</v>
      </c>
      <c r="Q19" s="1"/>
      <c r="R19" s="1"/>
    </row>
    <row r="20" spans="1:20" ht="15.75" x14ac:dyDescent="0.25">
      <c r="A20" s="26">
        <v>3</v>
      </c>
      <c r="B20" s="4" t="s">
        <v>183</v>
      </c>
      <c r="C20" s="14" t="s">
        <v>24</v>
      </c>
      <c r="D20" s="14"/>
      <c r="E20" s="14">
        <v>0.01</v>
      </c>
      <c r="F20" s="14"/>
      <c r="G20" s="14"/>
      <c r="H20" s="14"/>
      <c r="I20" s="14"/>
      <c r="J20" s="14">
        <v>0.01</v>
      </c>
      <c r="K20" s="14">
        <v>3.0000000000000001E-3</v>
      </c>
      <c r="L20" s="14">
        <v>0.01</v>
      </c>
      <c r="M20" s="15">
        <f t="shared" si="1"/>
        <v>3.3000000000000002E-2</v>
      </c>
      <c r="N20" s="15">
        <f>H10*M20</f>
        <v>2.0129999999999999</v>
      </c>
      <c r="O20" s="5">
        <v>73</v>
      </c>
      <c r="P20" s="16">
        <f t="shared" si="0"/>
        <v>146.94899999999998</v>
      </c>
      <c r="Q20" s="1"/>
      <c r="R20" s="1"/>
    </row>
    <row r="21" spans="1:20" ht="15.75" x14ac:dyDescent="0.25">
      <c r="A21" s="26">
        <v>4</v>
      </c>
      <c r="B21" s="4" t="s">
        <v>26</v>
      </c>
      <c r="C21" s="14" t="s">
        <v>24</v>
      </c>
      <c r="D21" s="14"/>
      <c r="E21" s="14">
        <v>1E-3</v>
      </c>
      <c r="F21" s="14"/>
      <c r="G21" s="14"/>
      <c r="H21" s="14"/>
      <c r="I21" s="14"/>
      <c r="J21" s="14"/>
      <c r="K21" s="14"/>
      <c r="L21" s="14">
        <v>1E-3</v>
      </c>
      <c r="M21" s="15">
        <f t="shared" si="1"/>
        <v>2E-3</v>
      </c>
      <c r="N21" s="15">
        <f>H10*M21</f>
        <v>0.122</v>
      </c>
      <c r="O21" s="5">
        <v>770</v>
      </c>
      <c r="P21" s="16">
        <f t="shared" si="0"/>
        <v>93.94</v>
      </c>
      <c r="Q21" s="1"/>
      <c r="R21" s="1"/>
    </row>
    <row r="22" spans="1:20" ht="15.75" x14ac:dyDescent="0.25">
      <c r="A22" s="26">
        <v>5</v>
      </c>
      <c r="B22" s="4" t="s">
        <v>184</v>
      </c>
      <c r="C22" s="14" t="s">
        <v>24</v>
      </c>
      <c r="D22" s="14"/>
      <c r="E22" s="14"/>
      <c r="F22" s="14">
        <v>0.03</v>
      </c>
      <c r="G22" s="14">
        <v>0.05</v>
      </c>
      <c r="H22" s="14"/>
      <c r="I22" s="14">
        <v>0.01</v>
      </c>
      <c r="J22" s="14"/>
      <c r="K22" s="14"/>
      <c r="L22" s="14"/>
      <c r="M22" s="15">
        <f t="shared" si="1"/>
        <v>0.09</v>
      </c>
      <c r="N22" s="15">
        <f>M22*D16</f>
        <v>5.49</v>
      </c>
      <c r="O22" s="5">
        <v>48</v>
      </c>
      <c r="P22" s="16">
        <f t="shared" si="0"/>
        <v>263.52</v>
      </c>
      <c r="Q22" s="1"/>
      <c r="R22" s="1"/>
    </row>
    <row r="23" spans="1:20" ht="15.75" x14ac:dyDescent="0.25">
      <c r="A23" s="26">
        <v>9</v>
      </c>
      <c r="B23" s="4" t="s">
        <v>193</v>
      </c>
      <c r="C23" s="14" t="s">
        <v>24</v>
      </c>
      <c r="D23" s="14"/>
      <c r="E23" s="14"/>
      <c r="F23" s="17"/>
      <c r="G23" s="14"/>
      <c r="H23" s="14">
        <v>2E-3</v>
      </c>
      <c r="I23" s="14">
        <v>2E-3</v>
      </c>
      <c r="J23" s="14"/>
      <c r="K23" s="14">
        <v>1E-3</v>
      </c>
      <c r="L23" s="14"/>
      <c r="M23" s="15">
        <f t="shared" si="1"/>
        <v>5.0000000000000001E-3</v>
      </c>
      <c r="N23" s="15">
        <f>H10*M23</f>
        <v>0.30499999999999999</v>
      </c>
      <c r="O23" s="5">
        <v>156</v>
      </c>
      <c r="P23" s="16">
        <f t="shared" si="0"/>
        <v>47.58</v>
      </c>
      <c r="Q23" s="1"/>
      <c r="R23" s="1"/>
      <c r="T23" s="22"/>
    </row>
    <row r="24" spans="1:20" ht="15.75" x14ac:dyDescent="0.25">
      <c r="A24" s="26">
        <v>10</v>
      </c>
      <c r="B24" s="4" t="s">
        <v>31</v>
      </c>
      <c r="C24" s="14" t="s">
        <v>188</v>
      </c>
      <c r="D24" s="14"/>
      <c r="E24" s="14"/>
      <c r="F24" s="14"/>
      <c r="G24" s="14"/>
      <c r="H24" s="14">
        <v>3.0000000000000001E-3</v>
      </c>
      <c r="I24" s="14">
        <v>3.0000000000000001E-3</v>
      </c>
      <c r="J24" s="14"/>
      <c r="K24" s="14"/>
      <c r="L24" s="14"/>
      <c r="M24" s="15">
        <f t="shared" si="1"/>
        <v>6.0000000000000001E-3</v>
      </c>
      <c r="N24" s="15">
        <f>H10*M24</f>
        <v>0.36599999999999999</v>
      </c>
      <c r="O24" s="5">
        <v>40</v>
      </c>
      <c r="P24" s="16">
        <f t="shared" si="0"/>
        <v>14.64</v>
      </c>
      <c r="Q24" s="1"/>
      <c r="R24" s="1"/>
    </row>
    <row r="25" spans="1:20" ht="15.75" x14ac:dyDescent="0.25">
      <c r="A25" s="26">
        <v>12</v>
      </c>
      <c r="B25" s="4" t="s">
        <v>186</v>
      </c>
      <c r="C25" s="14" t="s">
        <v>24</v>
      </c>
      <c r="D25" s="14"/>
      <c r="E25" s="14"/>
      <c r="F25" s="14"/>
      <c r="G25" s="14"/>
      <c r="H25" s="14">
        <v>3.5000000000000003E-2</v>
      </c>
      <c r="I25" s="14"/>
      <c r="J25" s="14"/>
      <c r="K25" s="14"/>
      <c r="L25" s="14"/>
      <c r="M25" s="15">
        <f t="shared" si="1"/>
        <v>3.5000000000000003E-2</v>
      </c>
      <c r="N25" s="15">
        <f>H10*M25</f>
        <v>2.1350000000000002</v>
      </c>
      <c r="O25" s="5">
        <v>55</v>
      </c>
      <c r="P25" s="16">
        <f>O25*N25</f>
        <v>117.42500000000001</v>
      </c>
      <c r="Q25" s="1"/>
      <c r="R25" s="1"/>
    </row>
    <row r="26" spans="1:20" ht="15.75" x14ac:dyDescent="0.25">
      <c r="A26" s="26">
        <v>13</v>
      </c>
      <c r="B26" s="4" t="s">
        <v>38</v>
      </c>
      <c r="C26" s="14" t="s">
        <v>24</v>
      </c>
      <c r="D26" s="14"/>
      <c r="E26" s="14"/>
      <c r="F26" s="14"/>
      <c r="G26" s="14"/>
      <c r="H26" s="14">
        <v>0.05</v>
      </c>
      <c r="I26" s="14"/>
      <c r="J26" s="14"/>
      <c r="K26" s="14"/>
      <c r="L26" s="14"/>
      <c r="M26" s="15">
        <f t="shared" si="1"/>
        <v>0.05</v>
      </c>
      <c r="N26" s="15">
        <f>H10*M26</f>
        <v>3.0500000000000003</v>
      </c>
      <c r="O26" s="5">
        <v>53</v>
      </c>
      <c r="P26" s="16">
        <f>N26*O26</f>
        <v>161.65</v>
      </c>
      <c r="Q26" s="1"/>
      <c r="R26" s="1"/>
    </row>
    <row r="27" spans="1:20" ht="15.75" x14ac:dyDescent="0.25">
      <c r="A27" s="26">
        <v>14</v>
      </c>
      <c r="B27" s="4" t="s">
        <v>39</v>
      </c>
      <c r="C27" s="14" t="s">
        <v>24</v>
      </c>
      <c r="D27" s="14"/>
      <c r="E27" s="14"/>
      <c r="F27" s="14"/>
      <c r="G27" s="14"/>
      <c r="H27" s="14">
        <v>2E-3</v>
      </c>
      <c r="I27" s="14">
        <v>3.0000000000000001E-3</v>
      </c>
      <c r="J27" s="14"/>
      <c r="K27" s="14"/>
      <c r="L27" s="14"/>
      <c r="M27" s="15">
        <f t="shared" si="1"/>
        <v>5.0000000000000001E-3</v>
      </c>
      <c r="N27" s="15">
        <f>H10*M27</f>
        <v>0.30499999999999999</v>
      </c>
      <c r="O27" s="5">
        <v>35</v>
      </c>
      <c r="P27" s="16">
        <f>N27*O27</f>
        <v>10.674999999999999</v>
      </c>
      <c r="Q27" s="1"/>
      <c r="R27" s="1"/>
    </row>
    <row r="28" spans="1:20" ht="15.75" x14ac:dyDescent="0.25">
      <c r="A28" s="26">
        <v>15</v>
      </c>
      <c r="B28" s="4" t="s">
        <v>43</v>
      </c>
      <c r="C28" s="14" t="s">
        <v>24</v>
      </c>
      <c r="D28" s="14"/>
      <c r="E28" s="14"/>
      <c r="F28" s="14"/>
      <c r="G28" s="14"/>
      <c r="H28" s="14">
        <v>3.0000000000000001E-3</v>
      </c>
      <c r="I28" s="14"/>
      <c r="J28" s="14"/>
      <c r="K28" s="14"/>
      <c r="L28" s="14"/>
      <c r="M28" s="15">
        <f t="shared" si="1"/>
        <v>3.0000000000000001E-3</v>
      </c>
      <c r="N28" s="15">
        <f>H10*M28</f>
        <v>0.183</v>
      </c>
      <c r="O28" s="5">
        <v>205</v>
      </c>
      <c r="P28" s="16">
        <f>N28*O28</f>
        <v>37.515000000000001</v>
      </c>
      <c r="Q28" s="1"/>
      <c r="R28" s="1"/>
    </row>
    <row r="29" spans="1:20" ht="15.75" x14ac:dyDescent="0.25">
      <c r="A29" s="26">
        <v>16</v>
      </c>
      <c r="B29" s="4" t="s">
        <v>40</v>
      </c>
      <c r="C29" s="14" t="s">
        <v>24</v>
      </c>
      <c r="D29" s="14"/>
      <c r="E29" s="14"/>
      <c r="F29" s="14"/>
      <c r="G29" s="14"/>
      <c r="H29" s="14">
        <v>3.0000000000000001E-3</v>
      </c>
      <c r="I29" s="14">
        <v>2E-3</v>
      </c>
      <c r="J29" s="14"/>
      <c r="K29" s="14"/>
      <c r="L29" s="14"/>
      <c r="M29" s="15">
        <f t="shared" si="1"/>
        <v>5.0000000000000001E-3</v>
      </c>
      <c r="N29" s="15">
        <f>H10*M29</f>
        <v>0.30499999999999999</v>
      </c>
      <c r="O29" s="5">
        <v>314</v>
      </c>
      <c r="P29" s="16">
        <f>N29*O29</f>
        <v>95.77</v>
      </c>
      <c r="Q29" s="1"/>
      <c r="R29" s="1"/>
    </row>
    <row r="30" spans="1:20" ht="15.75" x14ac:dyDescent="0.25">
      <c r="A30" s="26">
        <v>17</v>
      </c>
      <c r="B30" s="4" t="s">
        <v>213</v>
      </c>
      <c r="C30" s="14" t="s">
        <v>24</v>
      </c>
      <c r="D30" s="14"/>
      <c r="E30" s="14"/>
      <c r="F30" s="14"/>
      <c r="G30" s="14"/>
      <c r="H30" s="14"/>
      <c r="I30" s="14">
        <v>6.5000000000000002E-2</v>
      </c>
      <c r="J30" s="14"/>
      <c r="K30" s="14"/>
      <c r="L30" s="14"/>
      <c r="M30" s="15">
        <f t="shared" si="1"/>
        <v>6.5000000000000002E-2</v>
      </c>
      <c r="N30" s="15">
        <f>H10*M30</f>
        <v>3.9650000000000003</v>
      </c>
      <c r="O30" s="5">
        <v>430</v>
      </c>
      <c r="P30" s="16">
        <f t="shared" ref="P30:P32" si="2">N30*O30</f>
        <v>1704.95</v>
      </c>
      <c r="Q30" s="1"/>
      <c r="R30" s="1"/>
    </row>
    <row r="31" spans="1:20" ht="15.75" x14ac:dyDescent="0.25">
      <c r="A31" s="26">
        <v>18</v>
      </c>
      <c r="B31" s="4" t="s">
        <v>187</v>
      </c>
      <c r="C31" s="14" t="s">
        <v>36</v>
      </c>
      <c r="D31" s="14"/>
      <c r="E31" s="14"/>
      <c r="F31" s="14"/>
      <c r="G31" s="14"/>
      <c r="H31" s="14"/>
      <c r="I31" s="14">
        <v>6.0000000000000001E-3</v>
      </c>
      <c r="J31" s="14"/>
      <c r="K31" s="14">
        <v>5.0000000000000001E-3</v>
      </c>
      <c r="L31" s="14"/>
      <c r="M31" s="15">
        <f t="shared" si="1"/>
        <v>1.0999999999999999E-2</v>
      </c>
      <c r="N31" s="15">
        <v>11</v>
      </c>
      <c r="O31" s="5">
        <v>9</v>
      </c>
      <c r="P31" s="16">
        <f t="shared" si="2"/>
        <v>99</v>
      </c>
      <c r="Q31" s="1"/>
      <c r="R31" s="1"/>
    </row>
    <row r="32" spans="1:20" ht="15.75" x14ac:dyDescent="0.25">
      <c r="A32" s="26">
        <v>23</v>
      </c>
      <c r="B32" s="4" t="s">
        <v>198</v>
      </c>
      <c r="C32" s="14" t="s">
        <v>24</v>
      </c>
      <c r="D32" s="14"/>
      <c r="E32" s="14"/>
      <c r="F32" s="14">
        <v>5.0000000000000001E-3</v>
      </c>
      <c r="G32" s="14"/>
      <c r="H32" s="14"/>
      <c r="I32" s="14"/>
      <c r="J32" s="14"/>
      <c r="K32" s="14">
        <v>2E-3</v>
      </c>
      <c r="L32" s="14"/>
      <c r="M32" s="15">
        <f t="shared" si="1"/>
        <v>7.0000000000000001E-3</v>
      </c>
      <c r="N32" s="14">
        <f>H10*M32</f>
        <v>0.42699999999999999</v>
      </c>
      <c r="O32" s="14">
        <v>700</v>
      </c>
      <c r="P32" s="16">
        <f t="shared" si="2"/>
        <v>298.89999999999998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1"/>
        <v>4.0000000000000001E-3</v>
      </c>
      <c r="N33" s="14">
        <f>H10*M33</f>
        <v>0.24399999999999999</v>
      </c>
      <c r="O33" s="14">
        <v>19</v>
      </c>
      <c r="P33" s="16">
        <f t="shared" ref="P33:P37" si="3">N33*O33</f>
        <v>4.6360000000000001</v>
      </c>
      <c r="Q33" s="1"/>
      <c r="R33" s="1"/>
    </row>
    <row r="34" spans="1:18" ht="15.75" x14ac:dyDescent="0.25">
      <c r="A34" s="26">
        <v>26</v>
      </c>
      <c r="B34" s="4" t="s">
        <v>48</v>
      </c>
      <c r="C34" s="14" t="s">
        <v>24</v>
      </c>
      <c r="D34" s="14"/>
      <c r="E34" s="14"/>
      <c r="F34" s="14"/>
      <c r="G34" s="14"/>
      <c r="H34" s="14"/>
      <c r="I34" s="14">
        <v>2E-3</v>
      </c>
      <c r="J34" s="14"/>
      <c r="K34" s="14">
        <v>3.5000000000000003E-2</v>
      </c>
      <c r="L34" s="14"/>
      <c r="M34" s="15">
        <f t="shared" si="1"/>
        <v>3.7000000000000005E-2</v>
      </c>
      <c r="N34" s="14">
        <f>H10*M34</f>
        <v>2.2570000000000001</v>
      </c>
      <c r="O34" s="14">
        <v>34</v>
      </c>
      <c r="P34" s="16">
        <f t="shared" si="3"/>
        <v>76.738</v>
      </c>
    </row>
    <row r="35" spans="1:18" ht="15.75" x14ac:dyDescent="0.25">
      <c r="A35" s="26">
        <v>27</v>
      </c>
      <c r="B35" s="4" t="s">
        <v>37</v>
      </c>
      <c r="C35" s="14" t="s">
        <v>24</v>
      </c>
      <c r="D35" s="14"/>
      <c r="E35" s="14"/>
      <c r="F35" s="14"/>
      <c r="G35" s="14"/>
      <c r="H35" s="14"/>
      <c r="I35" s="14">
        <v>2.5000000000000001E-2</v>
      </c>
      <c r="J35" s="14"/>
      <c r="K35" s="14"/>
      <c r="L35" s="14"/>
      <c r="M35" s="15">
        <f t="shared" si="1"/>
        <v>2.5000000000000001E-2</v>
      </c>
      <c r="N35" s="15">
        <f>H10*M35</f>
        <v>1.5250000000000001</v>
      </c>
      <c r="O35" s="14">
        <v>43</v>
      </c>
      <c r="P35" s="16">
        <f t="shared" si="3"/>
        <v>65.575000000000003</v>
      </c>
    </row>
    <row r="36" spans="1:18" ht="15" customHeight="1" x14ac:dyDescent="0.25">
      <c r="A36" s="26">
        <v>29</v>
      </c>
      <c r="B36" s="4" t="s">
        <v>205</v>
      </c>
      <c r="C36" s="14" t="s">
        <v>24</v>
      </c>
      <c r="D36" s="14"/>
      <c r="E36" s="14"/>
      <c r="F36" s="14"/>
      <c r="G36" s="14"/>
      <c r="H36" s="14"/>
      <c r="I36" s="14"/>
      <c r="J36" s="14">
        <v>5.0000000000000001E-3</v>
      </c>
      <c r="K36" s="14"/>
      <c r="L36" s="14"/>
      <c r="M36" s="15">
        <f t="shared" si="1"/>
        <v>5.0000000000000001E-3</v>
      </c>
      <c r="N36" s="14">
        <f>H10*M36</f>
        <v>0.30499999999999999</v>
      </c>
      <c r="O36" s="14">
        <v>105</v>
      </c>
      <c r="P36" s="16">
        <f t="shared" si="3"/>
        <v>32.024999999999999</v>
      </c>
    </row>
    <row r="37" spans="1:18" ht="15" customHeight="1" x14ac:dyDescent="0.25">
      <c r="A37" s="26">
        <v>30</v>
      </c>
      <c r="B37" s="4" t="s">
        <v>206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1"/>
        <v>2E-3</v>
      </c>
      <c r="N37" s="14">
        <f>H10*M37</f>
        <v>0.122</v>
      </c>
      <c r="O37" s="14">
        <v>440</v>
      </c>
      <c r="P37" s="5">
        <f t="shared" si="3"/>
        <v>53.68</v>
      </c>
    </row>
    <row r="38" spans="1:18" ht="15.75" x14ac:dyDescent="0.25">
      <c r="A38" s="128" t="s">
        <v>57</v>
      </c>
      <c r="B38" s="11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SUM(P18:P37)</f>
        <v>3660.9729999999995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200</v>
      </c>
    </row>
    <row r="45" spans="1:18" ht="15.75" x14ac:dyDescent="0.25">
      <c r="B45" s="2" t="s">
        <v>195</v>
      </c>
      <c r="J45" t="s">
        <v>209</v>
      </c>
    </row>
  </sheetData>
  <mergeCells count="15">
    <mergeCell ref="A38:B3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2023-09-12T06:00:13Z</cp:lastPrinted>
  <dcterms:created xsi:type="dcterms:W3CDTF">2019-01-18T12:27:48Z</dcterms:created>
  <dcterms:modified xsi:type="dcterms:W3CDTF">2025-03-03T11:58:32Z</dcterms:modified>
</cp:coreProperties>
</file>