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3" i="270" l="1"/>
  <c r="M29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39" i="270" l="1"/>
  <c r="G11" i="270" s="1"/>
  <c r="G12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<sst xmlns="http://schemas.openxmlformats.org/spreadsheetml/2006/main" count="4760" uniqueCount="221">
  <si>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</si>
  <si>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</si>
  <si>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</si>
  <si>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</si>
  <si>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</si>
  <si>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</si>
  <si>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</si>
  <si>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</si>
  <si>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</si>
  <si>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</si>
  <si>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</si>
  <si>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</si>
  <si>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</si>
  <si>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</si>
  <si>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</si>
  <si>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</si>
  <si>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</si>
  <si>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</si>
  <si>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</si>
  <si>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</si>
  <si>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</si>
  <si>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</si>
  <si>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</si>
  <si>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</si>
  <si>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</si>
  <si>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</si>
  <si>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</si>
  <si>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</si>
  <si>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</si>
  <si>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</si>
  <si>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</si>
  <si>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</si>
  <si>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</si>
  <si>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</si>
  <si>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</si>
  <si>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</si>
  <si>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</si>
  <si>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</si>
  <si>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</si>
  <si>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</si>
  <si>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</si>
  <si>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</si>
  <si>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</si>
  <si>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</si>
  <si>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</si>
  <si>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</si>
  <si>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</si>
  <si>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</si>
  <si>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</si>
  <si>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</si>
  <si>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</si>
  <si>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</si>
  <si>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</si>
  <si>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</si>
  <si>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</si>
  <si>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</si>
  <si>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</si>
  <si>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</si>
  <si>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</si>
  <si>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</si>
  <si>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</si>
  <si>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</si>
  <si>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</si>
  <si>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</si>
  <si>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</si>
  <si>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</si>
  <si>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</si>
  <si>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</si>
  <si>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</si>
  <si>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</si>
  <si>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</si>
  <si>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</si>
  <si>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</si>
  <si>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</si>
  <si>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</si>
  <si>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</si>
  <si>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</si>
  <si>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</si>
  <si>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</si>
  <si>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</si>
  <si>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</si>
  <si>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</si>
  <si>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</si>
  <si>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</si>
  <si>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</si>
  <si>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</si>
  <si>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</si>
  <si>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</si>
  <si>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</si>
  <si>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</si>
  <si>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</si>
  <si>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</si>
  <si>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</si>
  <si>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</si>
  <si>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</si>
  <si>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</si>
  <si>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</si>
  <si>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</si>
  <si>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</si>
  <si>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</si>
  <si>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</si>
  <si>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</si>
  <si>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</si>
  <si>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</si>
  <si>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</si>
  <si>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</si>
  <si>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</si>
  <si>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</si>
  <si>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</si>
  <si>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</si>
  <si>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</si>
  <si>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</si>
  <si>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</si>
  <si>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</si>
  <si>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</si>
  <si>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</si>
  <si>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</si>
  <si>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</si>
  <si>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</si>
  <si>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</si>
  <si>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</si>
  <si>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</si>
  <si>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</si>
  <si>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</si>
  <si>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</si>
  <si>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</si>
  <si>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</si>
  <si>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</si>
  <si>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</si>
  <si>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</si>
  <si>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</si>
  <si>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</si>
  <si>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</si>
  <si>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</si>
  <si>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</si>
  <si>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</si>
  <si>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</si>
  <si>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</si>
  <si>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</si>
  <si>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</si>
  <si>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</si>
  <si>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</si>
  <si>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</si>
  <si>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</si>
  <si>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</si>
  <si>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</si>
  <si>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</si>
  <si>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</si>
  <si>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</si>
  <si>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</si>
  <si>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</si>
  <si>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</si>
  <si>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</si>
  <si>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</si>
  <si>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</si>
  <si>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</si>
  <si>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</si>
  <si>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</si>
  <si>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</si>
  <si>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</si>
  <si>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</si>
  <si>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</si>
  <si>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</si>
  <si>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</si>
  <si>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</si>
  <si>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</si>
  <si>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</si>
  <si>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</si>
  <si>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</si>
  <si>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</si>
  <si>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</si>
  <si>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</si>
  <si>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</si>
  <si>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</si>
  <si>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</si>
  <si>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</si>
  <si>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</si>
  <si>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</si>
  <si>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</si>
  <si>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</si>
  <si>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</si>
  <si>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</si>
  <si>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</si>
  <si>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</si>
  <si>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</si>
  <si>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</si>
  <si>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</si>
  <si>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</si>
  <si>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</si>
  <si>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</si>
  <si>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</si>
  <si>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</si>
  <si>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</si>
  <si>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</si>
  <si>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</si>
  <si>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</si>
  <si>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</si>
  <si>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</si>
  <si>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</si>
  <si>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</si>
  <si>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</si>
  <si>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</si>
  <si>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</si>
  <si>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</si>
  <si>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</si>
  <si>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</si>
  <si>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</si>
  <si>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</si>
  <si>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</si>
  <si>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</si>
  <si>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</si>
  <si>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</si>
  <si>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</si>
  <si>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</si>
  <si>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</si>
  <si>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</si>
  <si>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</si>
  <si>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</si>
  <si>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</si>
  <si>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50/10/10гр</t>
  </si>
  <si>
    <t>22.02.2025год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</si>
</sst>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tabSelected="1" zoomScale="82" zoomScaleNormal="82" workbookViewId="0">
      <selection activeCell="M10" sqref="M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 t="s">
        <v>2</v>
      </c>
      <c r="M2" s="2"/>
    </row>
    <row r="3" spans="1:18" ht="15.75" x14ac:dyDescent="0.25">
      <c r="B3" s="2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ht="15.75" x14ac:dyDescent="0.25">
      <c r="B4" s="21" t="s">
        <v>220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x14ac:dyDescent="0.25">
      <c r="E5" t="s">
        <v>3</v>
      </c>
      <c r="L5">
        <v>19</v>
      </c>
    </row>
    <row r="6" spans="1:18" x14ac:dyDescent="0.25">
      <c r="F6" s="20"/>
      <c r="G6" t="s">
        <v>220</v>
      </c>
    </row>
    <row r="7" spans="1:18" x14ac:dyDescent="0.25">
      <c r="D7" t="s">
        <v>206</v>
      </c>
    </row>
    <row r="8" spans="1:18" x14ac:dyDescent="0.25">
      <c r="B8" s="23" t="s">
        <v>213</v>
      </c>
      <c r="D8" s="23" t="s">
        <v>44</v>
      </c>
      <c r="E8" s="23"/>
    </row>
    <row r="9" spans="1:18" ht="46.5" customHeight="1" x14ac:dyDescent="0.25">
      <c r="B9" s="112" t="s">
        <v>5</v>
      </c>
      <c r="C9" s="113"/>
      <c r="D9" s="114" t="s">
        <v>42</v>
      </c>
      <c r="E9" s="114" t="s">
        <v>8</v>
      </c>
      <c r="F9" s="114" t="s">
        <v>9</v>
      </c>
      <c r="G9" s="114" t="s">
        <v>10</v>
      </c>
      <c r="H9" s="114" t="s">
        <v>41</v>
      </c>
      <c r="I9" s="2" t="s">
        <v>212</v>
      </c>
      <c r="J9" s="2"/>
      <c r="K9" s="2"/>
      <c r="L9" s="2"/>
      <c r="M9" s="2"/>
      <c r="N9" s="2"/>
      <c r="O9" s="2"/>
      <c r="P9" s="2"/>
    </row>
    <row r="10" spans="1:18" ht="173.25" x14ac:dyDescent="0.25">
      <c r="B10" s="3" t="s">
        <v>6</v>
      </c>
      <c r="C10" s="3" t="s">
        <v>7</v>
      </c>
      <c r="D10" s="115"/>
      <c r="E10" s="115"/>
      <c r="F10" s="115"/>
      <c r="G10" s="115"/>
      <c r="H10" s="115"/>
      <c r="I10" s="2"/>
      <c r="J10" s="2"/>
      <c r="K10" s="2"/>
      <c r="L10" s="2"/>
      <c r="M10" s="2"/>
      <c r="N10" s="2"/>
      <c r="O10" s="2"/>
      <c r="P10" s="2"/>
    </row>
    <row r="11" spans="1:18" ht="21" customHeight="1" x14ac:dyDescent="0.25">
      <c r="B11" s="4"/>
      <c r="C11" s="4"/>
      <c r="D11" s="4">
        <v>50</v>
      </c>
      <c r="E11" s="4">
        <v>4</v>
      </c>
      <c r="F11" s="4">
        <f>E11*D11</f>
        <v>200</v>
      </c>
      <c r="G11" s="5">
        <f>P39/H11</f>
        <v>49.715000000000003</v>
      </c>
      <c r="H11" s="6">
        <v>3</v>
      </c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"/>
      <c r="C12" s="2"/>
      <c r="D12" s="2"/>
      <c r="E12" s="4" t="s">
        <v>11</v>
      </c>
      <c r="F12" s="4"/>
      <c r="G12" s="5">
        <f>G11*H11</f>
        <v>149.14500000000001</v>
      </c>
      <c r="H12" s="4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3" t="s">
        <v>44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A14" s="29"/>
      <c r="B14" s="30" t="s">
        <v>12</v>
      </c>
      <c r="C14" s="118" t="s">
        <v>17</v>
      </c>
      <c r="D14" s="109" t="s">
        <v>14</v>
      </c>
      <c r="E14" s="110"/>
      <c r="F14" s="110"/>
      <c r="G14" s="110"/>
      <c r="H14" s="110"/>
      <c r="I14" s="110"/>
      <c r="J14" s="110"/>
      <c r="K14" s="110"/>
      <c r="L14" s="110"/>
      <c r="M14" s="120" t="s">
        <v>18</v>
      </c>
      <c r="N14" s="122" t="s">
        <v>19</v>
      </c>
      <c r="O14" s="102" t="s">
        <v>20</v>
      </c>
      <c r="P14" s="105" t="s">
        <v>21</v>
      </c>
      <c r="Q14" s="1"/>
      <c r="R14" s="1"/>
    </row>
    <row r="15" spans="1:18" ht="15.75" x14ac:dyDescent="0.25">
      <c r="A15" s="31"/>
      <c r="B15" s="32" t="s">
        <v>13</v>
      </c>
      <c r="C15" s="119"/>
      <c r="D15" s="107" t="s">
        <v>15</v>
      </c>
      <c r="E15" s="107"/>
      <c r="F15" s="108"/>
      <c r="G15" s="109" t="s">
        <v>16</v>
      </c>
      <c r="H15" s="110"/>
      <c r="I15" s="110"/>
      <c r="J15" s="110"/>
      <c r="K15" s="110"/>
      <c r="L15" s="111"/>
      <c r="M15" s="121"/>
      <c r="N15" s="123"/>
      <c r="O15" s="103"/>
      <c r="P15" s="106"/>
      <c r="Q15" s="1"/>
      <c r="R15" s="1"/>
    </row>
    <row r="16" spans="1:18" ht="87.75" customHeight="1" thickBot="1" x14ac:dyDescent="0.3">
      <c r="A16" s="33"/>
      <c r="B16" s="34"/>
      <c r="C16" s="119"/>
      <c r="D16" s="88" t="s">
        <v>214</v>
      </c>
      <c r="E16" s="88" t="s">
        <v>163</v>
      </c>
      <c r="F16" s="88" t="s">
        <v>215</v>
      </c>
      <c r="G16" s="88" t="s">
        <v>200</v>
      </c>
      <c r="H16" s="87" t="s">
        <v>190</v>
      </c>
      <c r="I16" s="87"/>
      <c r="J16" s="87"/>
      <c r="K16" s="87"/>
      <c r="L16" s="87"/>
      <c r="M16" s="121"/>
      <c r="N16" s="123"/>
      <c r="O16" s="104"/>
      <c r="P16" s="106"/>
      <c r="Q16" s="1"/>
      <c r="R16" s="1"/>
    </row>
    <row r="17" spans="1:18" ht="16.5" thickBot="1" x14ac:dyDescent="0.3">
      <c r="A17" s="36"/>
      <c r="B17" s="32" t="s">
        <v>22</v>
      </c>
      <c r="C17" s="7"/>
      <c r="D17" s="7">
        <v>3</v>
      </c>
      <c r="E17" s="7">
        <v>3</v>
      </c>
      <c r="F17" s="7">
        <v>3</v>
      </c>
      <c r="G17" s="7">
        <v>3</v>
      </c>
      <c r="H17" s="7">
        <v>3</v>
      </c>
      <c r="I17" s="7"/>
      <c r="J17" s="7"/>
      <c r="K17" s="7"/>
      <c r="L17" s="7"/>
      <c r="M17" s="7"/>
      <c r="N17" s="7"/>
      <c r="O17" s="7"/>
      <c r="P17" s="8"/>
      <c r="Q17" s="1"/>
      <c r="R17" s="1"/>
    </row>
    <row r="18" spans="1:18" ht="30.75" thickBot="1" x14ac:dyDescent="0.3">
      <c r="A18" s="37" t="s">
        <v>85</v>
      </c>
      <c r="B18" s="35" t="s">
        <v>23</v>
      </c>
      <c r="C18" s="10"/>
      <c r="D18" s="11" t="s">
        <v>219</v>
      </c>
      <c r="E18" s="10" t="s">
        <v>186</v>
      </c>
      <c r="F18" s="10" t="s">
        <v>216</v>
      </c>
      <c r="G18" s="10" t="s">
        <v>207</v>
      </c>
      <c r="H18" s="10" t="s">
        <v>186</v>
      </c>
      <c r="I18" s="10"/>
      <c r="J18" s="10"/>
      <c r="K18" s="10"/>
      <c r="L18" s="10"/>
      <c r="M18" s="10"/>
      <c r="N18" s="10"/>
      <c r="O18" s="10"/>
      <c r="P18" s="12"/>
      <c r="Q18" s="1"/>
      <c r="R18" s="1"/>
    </row>
    <row r="19" spans="1:18" ht="15.75" x14ac:dyDescent="0.25">
      <c r="A19" s="26">
        <v>1</v>
      </c>
      <c r="B19" s="13" t="s">
        <v>200</v>
      </c>
      <c r="C19" s="14" t="s">
        <v>24</v>
      </c>
      <c r="D19" s="15">
        <v>0.05</v>
      </c>
      <c r="E19" s="15"/>
      <c r="F19" s="14">
        <v>0.01</v>
      </c>
      <c r="G19" s="15">
        <v>0.06</v>
      </c>
      <c r="H19" s="15"/>
      <c r="I19" s="15"/>
      <c r="J19" s="15"/>
      <c r="K19" s="15"/>
      <c r="L19" s="15"/>
      <c r="M19" s="15">
        <f t="shared" ref="M19:M29" si="0">SUM(D19:L19)</f>
        <v>0.12</v>
      </c>
      <c r="N19" s="15">
        <f>M19*H11</f>
        <v>0.36</v>
      </c>
      <c r="O19" s="16">
        <v>48</v>
      </c>
      <c r="P19" s="16">
        <f>N19*O19</f>
        <v>17.28</v>
      </c>
      <c r="Q19" s="1"/>
      <c r="R19" s="1"/>
    </row>
    <row r="20" spans="1:18" ht="15.75" x14ac:dyDescent="0.25">
      <c r="A20" s="26">
        <v>2</v>
      </c>
      <c r="B20" s="4" t="s">
        <v>78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M20*H11</f>
        <v>0.03</v>
      </c>
      <c r="O20" s="5">
        <v>660</v>
      </c>
      <c r="P20" s="16">
        <f>N20*O20</f>
        <v>19.8</v>
      </c>
      <c r="Q20" s="1"/>
      <c r="R20" s="1"/>
    </row>
    <row r="21" spans="1:18" ht="15.75" x14ac:dyDescent="0.25">
      <c r="A21" s="26">
        <v>3</v>
      </c>
      <c r="B21" s="4" t="s">
        <v>203</v>
      </c>
      <c r="C21" s="14" t="s">
        <v>24</v>
      </c>
      <c r="D21" s="14">
        <v>0.01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M21*H11</f>
        <v>0.03</v>
      </c>
      <c r="O21" s="5">
        <v>700</v>
      </c>
      <c r="P21" s="16">
        <f>N21*O21</f>
        <v>21</v>
      </c>
      <c r="Q21" s="1"/>
      <c r="R21" s="1"/>
    </row>
    <row r="22" spans="1:18" ht="15.75" x14ac:dyDescent="0.25">
      <c r="A22" s="26">
        <v>4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>
        <v>1E-3</v>
      </c>
      <c r="I22" s="14"/>
      <c r="J22" s="14"/>
      <c r="K22" s="14"/>
      <c r="L22" s="14"/>
      <c r="M22" s="15">
        <f t="shared" si="0"/>
        <v>2E-3</v>
      </c>
      <c r="N22" s="15">
        <f>M22*H11</f>
        <v>6.0000000000000001E-3</v>
      </c>
      <c r="O22" s="5">
        <v>550</v>
      </c>
      <c r="P22" s="16">
        <f t="shared" ref="P22:P27" si="1">N22*O22</f>
        <v>3.3000000000000003</v>
      </c>
      <c r="Q22" s="1"/>
      <c r="R22" s="1"/>
    </row>
    <row r="23" spans="1:18" ht="15.75" x14ac:dyDescent="0.25">
      <c r="A23" s="26">
        <v>5</v>
      </c>
      <c r="B23" s="4" t="s">
        <v>27</v>
      </c>
      <c r="C23" s="14" t="s">
        <v>24</v>
      </c>
      <c r="D23" s="14"/>
      <c r="E23" s="14">
        <v>1.7000000000000001E-2</v>
      </c>
      <c r="F23" s="14"/>
      <c r="G23" s="14"/>
      <c r="H23" s="14">
        <v>1.7000000000000001E-2</v>
      </c>
      <c r="I23" s="14"/>
      <c r="J23" s="14"/>
      <c r="K23" s="14"/>
      <c r="L23" s="14"/>
      <c r="M23" s="15">
        <f t="shared" si="0"/>
        <v>3.4000000000000002E-2</v>
      </c>
      <c r="N23" s="15">
        <f>M23*H11</f>
        <v>0.10200000000000001</v>
      </c>
      <c r="O23" s="5">
        <v>76</v>
      </c>
      <c r="P23" s="16">
        <f t="shared" si="1"/>
        <v>7.7520000000000007</v>
      </c>
      <c r="Q23" s="1"/>
      <c r="R23" s="1"/>
    </row>
    <row r="24" spans="1:18" ht="15.75" x14ac:dyDescent="0.25">
      <c r="A24" s="26">
        <v>6</v>
      </c>
      <c r="B24" s="4" t="s">
        <v>218</v>
      </c>
      <c r="C24" s="14" t="s">
        <v>24</v>
      </c>
      <c r="D24" s="14"/>
      <c r="E24" s="14"/>
      <c r="F24" s="14">
        <v>5.5E-2</v>
      </c>
      <c r="G24" s="14"/>
      <c r="H24" s="14"/>
      <c r="I24" s="14"/>
      <c r="J24" s="14"/>
      <c r="K24" s="14"/>
      <c r="L24" s="14"/>
      <c r="M24" s="15">
        <f t="shared" si="0"/>
        <v>5.5E-2</v>
      </c>
      <c r="N24" s="15">
        <f>M24*H11</f>
        <v>0.16500000000000001</v>
      </c>
      <c r="O24" s="5">
        <v>430</v>
      </c>
      <c r="P24" s="16">
        <f>N24*O24</f>
        <v>70.95</v>
      </c>
      <c r="Q24" s="1"/>
      <c r="R24" s="1"/>
    </row>
    <row r="25" spans="1:18" ht="15.75" x14ac:dyDescent="0.25">
      <c r="A25" s="26">
        <v>7</v>
      </c>
      <c r="B25" s="4" t="s">
        <v>49</v>
      </c>
      <c r="C25" s="14" t="s">
        <v>24</v>
      </c>
      <c r="D25" s="14"/>
      <c r="E25" s="14"/>
      <c r="F25" s="14">
        <v>5.0000000000000001E-3</v>
      </c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M25*H11</f>
        <v>1.4999999999999999E-2</v>
      </c>
      <c r="O25" s="5">
        <v>156</v>
      </c>
      <c r="P25" s="16">
        <f t="shared" si="1"/>
        <v>2.34</v>
      </c>
      <c r="Q25" s="1"/>
      <c r="R25" s="1"/>
    </row>
    <row r="26" spans="1:18" ht="15.75" x14ac:dyDescent="0.25">
      <c r="A26" s="26">
        <v>8</v>
      </c>
      <c r="B26" s="4" t="s">
        <v>30</v>
      </c>
      <c r="C26" s="14" t="s">
        <v>24</v>
      </c>
      <c r="D26" s="14"/>
      <c r="E26" s="14"/>
      <c r="F26" s="14">
        <v>4.0000000000000001E-3</v>
      </c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M26*H11</f>
        <v>1.2E-2</v>
      </c>
      <c r="O26" s="5">
        <v>19</v>
      </c>
      <c r="P26" s="16">
        <f t="shared" si="1"/>
        <v>0.22800000000000001</v>
      </c>
      <c r="Q26" s="1"/>
      <c r="R26" s="1"/>
    </row>
    <row r="27" spans="1:18" ht="15.75" x14ac:dyDescent="0.25">
      <c r="A27" s="26">
        <v>10</v>
      </c>
      <c r="B27" s="4" t="s">
        <v>217</v>
      </c>
      <c r="C27" s="14" t="s">
        <v>24</v>
      </c>
      <c r="D27" s="14"/>
      <c r="E27" s="14"/>
      <c r="F27" s="14">
        <v>0.05</v>
      </c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M27*H11</f>
        <v>0.15000000000000002</v>
      </c>
      <c r="O27" s="5">
        <v>36</v>
      </c>
      <c r="P27" s="16">
        <f t="shared" si="1"/>
        <v>5.4</v>
      </c>
      <c r="Q27" s="1"/>
      <c r="R27" s="1"/>
    </row>
    <row r="28" spans="1:18" ht="15.75" x14ac:dyDescent="0.25">
      <c r="A28" s="26">
        <v>12</v>
      </c>
      <c r="B28" s="4" t="s">
        <v>39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f>M28*H11</f>
        <v>1.4999999999999999E-2</v>
      </c>
      <c r="O28" s="5">
        <v>35</v>
      </c>
      <c r="P28" s="16">
        <f>O28*N28</f>
        <v>0.52500000000000002</v>
      </c>
      <c r="Q28" s="1"/>
      <c r="R28" s="1"/>
    </row>
    <row r="29" spans="1:18" ht="15.75" x14ac:dyDescent="0.25">
      <c r="A29" s="26">
        <v>13</v>
      </c>
      <c r="B29" s="4" t="s">
        <v>31</v>
      </c>
      <c r="C29" s="14" t="s">
        <v>24</v>
      </c>
      <c r="D29" s="14"/>
      <c r="E29" s="14"/>
      <c r="F29" s="14">
        <v>5.0000000000000001E-3</v>
      </c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v>1.4999999999999999E-2</v>
      </c>
      <c r="O29" s="5">
        <v>40</v>
      </c>
      <c r="P29" s="16">
        <v>0.56999999999999995</v>
      </c>
      <c r="Q29" s="1"/>
      <c r="R29" s="1"/>
    </row>
    <row r="30" spans="1:18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116" t="s">
        <v>57</v>
      </c>
      <c r="B39" s="11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SUM(P19:P38)</f>
        <v>149.14500000000001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 t="s">
        <v>60</v>
      </c>
      <c r="C41" s="2" t="s">
        <v>102</v>
      </c>
      <c r="D41" s="2"/>
      <c r="E41" s="2"/>
      <c r="F41" s="2"/>
      <c r="G41" s="2"/>
      <c r="H41" s="2"/>
      <c r="I41" s="2"/>
      <c r="J41" s="2" t="s">
        <v>33</v>
      </c>
      <c r="K41" s="2" t="s">
        <v>103</v>
      </c>
      <c r="L41" s="2"/>
      <c r="M41" s="2"/>
      <c r="N41" s="2"/>
      <c r="O41" s="2" t="s">
        <v>182</v>
      </c>
      <c r="P41" s="2"/>
    </row>
    <row r="44" spans="1:18" x14ac:dyDescent="0.25">
      <c r="B44" t="s">
        <v>90</v>
      </c>
      <c r="C44" t="s">
        <v>102</v>
      </c>
    </row>
  </sheetData>
  <mergeCells count="15">
    <mergeCell ref="A39:B39"/>
    <mergeCell ref="C14:C16"/>
    <mergeCell ref="D14:L14"/>
    <mergeCell ref="M14:M16"/>
    <mergeCell ref="N14:N16"/>
    <mergeCell ref="O14:O16"/>
    <mergeCell ref="P14:P16"/>
    <mergeCell ref="D15:F15"/>
    <mergeCell ref="G15:L15"/>
    <mergeCell ref="B9:C9"/>
    <mergeCell ref="D9:D10"/>
    <mergeCell ref="E9:E10"/>
    <mergeCell ref="F9:F10"/>
    <mergeCell ref="G9:G10"/>
    <mergeCell ref="H9:H10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2025-02-15T12:59:03Z</cp:lastPrinted>
  <dcterms:created xsi:type="dcterms:W3CDTF">2019-01-18T12:27:48Z</dcterms:created>
  <dcterms:modified xsi:type="dcterms:W3CDTF">2025-02-15T12:59:19Z</dcterms:modified>
</cp:coreProperties>
</file>