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1" i="272" l="1"/>
  <c r="P46" i="276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30" i="272"/>
  <c r="P30" i="272" s="1"/>
  <c r="M30" i="272"/>
  <c r="M29" i="272"/>
  <c r="N29" i="272" s="1"/>
  <c r="P29" i="272" s="1"/>
  <c r="N28" i="272"/>
  <c r="P28" i="272" s="1"/>
  <c r="M28" i="272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N22" i="272"/>
  <c r="P22" i="272" s="1"/>
  <c r="M22" i="272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2" l="1"/>
  <c r="G12" i="272" s="1"/>
  <c r="G13" i="272" s="1"/>
</calcChain>
</file>

<file path=xl/sharedStrings.xml><?xml version="1.0" encoding="utf-8"?>
<sst xmlns="http://schemas.openxmlformats.org/spreadsheetml/2006/main" count="4742" uniqueCount="231">
  <si>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</si>
  <si>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</si>
  <si>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</si>
  <si>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</si>
  <si>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</si>
  <si>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</si>
  <si>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</si>
  <si>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</si>
  <si>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</si>
  <si>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</si>
  <si>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</si>
  <si>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</si>
  <si>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</si>
  <si>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</si>
  <si>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</si>
  <si>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</si>
  <si>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</si>
  <si>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</si>
  <si>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</si>
  <si>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</si>
  <si>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</si>
  <si>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</si>
  <si>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</si>
  <si>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</si>
  <si>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</si>
  <si>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</si>
  <si>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</si>
  <si>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</si>
  <si>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</si>
  <si>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</si>
  <si>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</si>
  <si>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</si>
  <si>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</si>
  <si>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</si>
  <si>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</si>
  <si>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</si>
  <si>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</si>
  <si>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</si>
  <si>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</si>
  <si>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</si>
  <si>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</si>
  <si>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</si>
  <si>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</si>
  <si>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</si>
  <si>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</si>
  <si>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</si>
  <si>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</si>
  <si>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</si>
  <si>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</si>
  <si>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</si>
  <si>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</si>
  <si>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</si>
  <si>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</si>
  <si>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</si>
  <si>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</si>
  <si>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</si>
  <si>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</si>
  <si>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</si>
  <si>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</si>
  <si>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</si>
  <si>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</si>
  <si>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</si>
  <si>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</si>
  <si>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</si>
  <si>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</si>
  <si>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</si>
  <si>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</si>
  <si>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</si>
  <si>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</si>
  <si>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</si>
  <si>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</si>
  <si>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</si>
  <si>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</si>
  <si>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</si>
  <si>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</si>
  <si>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</si>
  <si>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</si>
  <si>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</si>
  <si>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</si>
  <si>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</si>
  <si>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</si>
  <si>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</si>
  <si>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</si>
  <si>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</si>
  <si>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</si>
  <si>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</si>
  <si>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</si>
  <si>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</si>
  <si>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</si>
  <si>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</si>
  <si>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</si>
  <si>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</si>
  <si>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</si>
  <si>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</si>
  <si>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</si>
  <si>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</si>
  <si>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</si>
  <si>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</si>
  <si>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</si>
  <si>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</si>
  <si>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</si>
  <si>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</si>
  <si>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</si>
  <si>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</si>
  <si>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</si>
  <si>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</si>
  <si>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</si>
  <si>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</si>
  <si>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</si>
  <si>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</si>
  <si>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</si>
  <si>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</si>
  <si>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</si>
  <si>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</si>
  <si>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</si>
  <si>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</si>
  <si>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</si>
  <si>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</si>
  <si>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</si>
  <si>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</si>
  <si>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</si>
  <si>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</si>
  <si>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</si>
  <si>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</si>
  <si>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</si>
  <si>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</si>
  <si>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</si>
  <si>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</si>
  <si>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</si>
  <si>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</si>
  <si>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</si>
  <si>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</si>
  <si>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</si>
  <si>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</si>
  <si>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</si>
  <si>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</si>
  <si>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</si>
  <si>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</si>
  <si>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</si>
  <si>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</si>
  <si>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</si>
  <si>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</si>
  <si>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</si>
  <si>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</si>
  <si>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</si>
  <si>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</si>
  <si>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</si>
  <si>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</si>
  <si>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</si>
  <si>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</si>
  <si>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</si>
  <si>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</si>
  <si>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</si>
  <si>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</si>
  <si>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</si>
  <si>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</si>
  <si>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</si>
  <si>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</si>
  <si>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</si>
  <si>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</si>
  <si>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</si>
  <si>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</si>
  <si>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</si>
  <si>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</si>
  <si>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</si>
  <si>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</si>
  <si>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</si>
  <si>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</si>
  <si>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</si>
  <si>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</si>
  <si>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</si>
  <si>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</si>
  <si>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</si>
  <si>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</si>
  <si>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</si>
  <si>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</si>
  <si>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</si>
  <si>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</si>
  <si>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</si>
  <si>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</si>
  <si>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</si>
  <si>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</si>
  <si>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</si>
  <si>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</si>
  <si>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</si>
  <si>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жаркое из говядины</t>
  </si>
  <si>
    <t>чай с сахаром</t>
  </si>
  <si>
    <t>50гр</t>
  </si>
  <si>
    <t>200гр</t>
  </si>
  <si>
    <t>50/30/100</t>
  </si>
  <si>
    <t xml:space="preserve">хлеб </t>
  </si>
  <si>
    <t>масло раст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</si>
  <si>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</si>
  <si>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</si>
  <si>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</si>
  <si>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</si>
  <si>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</si>
  <si>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</si>
  <si>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</si>
  <si>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</si>
  <si>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</si>
  <si>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</si>
  <si>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</si>
  <si>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</si>
  <si>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</si>
  <si>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</si>
  <si>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</si>
  <si>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</si>
  <si>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</si>
  <si>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</si>
  <si>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</si>
  <si>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</si>
  <si>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</si>
  <si>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</si>
  <si>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</si>
  <si>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</si>
  <si>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</si>
  <si>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</si>
  <si>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</si>
  <si>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</si>
  <si>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</si>
  <si>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</si>
  <si>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</si>
  <si>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</si>
  <si>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</si>
  <si>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</si>
  <si>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</si>
  <si>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</si>
  <si>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</si>
  <si>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08.04.2025год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</si>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</sst>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dd\.mm\.yyyy"/>
    <numFmt numFmtId="169" formatCode="dd\.mmm"/>
    <numFmt numFmtId="170" formatCode="0.000"/>
    <numFmt numFmtId="171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8" fontId="1" fillId="0" borderId="0" xfId="0" applyNumberFormat="1" applyFont="1"/>
    <xf numFmtId="169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70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70" fontId="1" fillId="0" borderId="4" xfId="0" applyNumberFormat="1" applyFont="1" applyBorder="1"/>
    <xf numFmtId="170" fontId="1" fillId="0" borderId="5" xfId="0" applyNumberFormat="1" applyFont="1" applyBorder="1"/>
    <xf numFmtId="170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70" fontId="3" fillId="0" borderId="0" xfId="0" applyNumberFormat="1" applyFont="1"/>
    <xf numFmtId="0" fontId="4" fillId="0" borderId="0" xfId="0" applyFont="1"/>
    <xf numFmtId="171" fontId="1" fillId="0" borderId="4" xfId="0" applyNumberFormat="1" applyFont="1" applyBorder="1"/>
    <xf numFmtId="171" fontId="1" fillId="0" borderId="5" xfId="0" applyNumberFormat="1" applyFont="1" applyBorder="1"/>
    <xf numFmtId="0" fontId="1" fillId="0" borderId="17" xfId="0" applyFont="1" applyFill="1" applyBorder="1"/>
    <xf numFmtId="170" fontId="1" fillId="0" borderId="4" xfId="0" applyNumberFormat="1" applyFont="1" applyBorder="1" applyAlignment="1"/>
    <xf numFmtId="170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70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3" t="s">
        <v>70</v>
      </c>
      <c r="B48" s="5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3" t="s">
        <v>70</v>
      </c>
      <c r="B48" s="5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75.75" customHeight="1" x14ac:dyDescent="0.25">
      <c r="A15" s="13"/>
      <c r="B15" s="14"/>
      <c r="C15" s="5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3" t="s">
        <v>70</v>
      </c>
      <c r="B51" s="5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75.75" customHeight="1" x14ac:dyDescent="0.25">
      <c r="A15" s="13"/>
      <c r="B15" s="14"/>
      <c r="C15" s="5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53" t="s">
        <v>70</v>
      </c>
      <c r="B51" s="5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3" t="s">
        <v>70</v>
      </c>
      <c r="B48" s="5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53" t="s">
        <v>70</v>
      </c>
      <c r="B47" s="5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7:B47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103.5" customHeight="1" x14ac:dyDescent="0.25">
      <c r="A15" s="13"/>
      <c r="B15" s="14"/>
      <c r="C15" s="5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48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7:B47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3" t="s">
        <v>70</v>
      </c>
      <c r="B48" s="5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3" t="s">
        <v>70</v>
      </c>
      <c r="B48" s="5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3" t="s">
        <v>70</v>
      </c>
      <c r="B48" s="5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3" t="s">
        <v>70</v>
      </c>
      <c r="B48" s="5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3" t="s">
        <v>70</v>
      </c>
      <c r="B48" s="5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3" t="s">
        <v>70</v>
      </c>
      <c r="B48" s="5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3" t="s">
        <v>70</v>
      </c>
      <c r="B48" s="5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53" t="s">
        <v>70</v>
      </c>
      <c r="B48" s="5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3" t="s">
        <v>70</v>
      </c>
      <c r="B48" s="5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3" t="s">
        <v>70</v>
      </c>
      <c r="B48" s="5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2"/>
  <sheetViews>
    <sheetView tabSelected="1" zoomScale="82" zoomScaleNormal="82" workbookViewId="0">
      <selection activeCell="J36" sqref="J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 t="s">
        <v>229</v>
      </c>
    </row>
    <row r="8" spans="1:18" x14ac:dyDescent="0.25">
      <c r="D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46" t="s">
        <v>9</v>
      </c>
      <c r="C10" s="47"/>
      <c r="D10" s="57" t="s">
        <v>10</v>
      </c>
      <c r="E10" s="57" t="s">
        <v>11</v>
      </c>
      <c r="F10" s="57" t="s">
        <v>12</v>
      </c>
      <c r="G10" s="57" t="s">
        <v>13</v>
      </c>
      <c r="H10" s="57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8"/>
      <c r="E11" s="58"/>
      <c r="F11" s="58"/>
      <c r="G11" s="58"/>
      <c r="H11" s="58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P47/H12</f>
        <v>55.361500000000007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221.44600000000003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55" t="s">
        <v>20</v>
      </c>
      <c r="D15" s="48" t="s">
        <v>21</v>
      </c>
      <c r="E15" s="49"/>
      <c r="F15" s="49"/>
      <c r="G15" s="49"/>
      <c r="H15" s="49"/>
      <c r="I15" s="49"/>
      <c r="J15" s="49"/>
      <c r="K15" s="49"/>
      <c r="L15" s="49"/>
      <c r="M15" s="59" t="s">
        <v>22</v>
      </c>
      <c r="N15" s="61" t="s">
        <v>23</v>
      </c>
      <c r="O15" s="63" t="s">
        <v>24</v>
      </c>
      <c r="P15" s="66" t="s">
        <v>25</v>
      </c>
      <c r="Q15" s="32"/>
      <c r="R15" s="32"/>
    </row>
    <row r="16" spans="1:18" ht="15.75" x14ac:dyDescent="0.25">
      <c r="A16" s="11"/>
      <c r="B16" s="12" t="s">
        <v>26</v>
      </c>
      <c r="C16" s="56"/>
      <c r="D16" s="50" t="s">
        <v>27</v>
      </c>
      <c r="E16" s="50"/>
      <c r="F16" s="51"/>
      <c r="G16" s="48" t="s">
        <v>28</v>
      </c>
      <c r="H16" s="49"/>
      <c r="I16" s="49"/>
      <c r="J16" s="49"/>
      <c r="K16" s="49"/>
      <c r="L16" s="52"/>
      <c r="M16" s="60"/>
      <c r="N16" s="62"/>
      <c r="O16" s="64"/>
      <c r="P16" s="67"/>
      <c r="Q16" s="32"/>
      <c r="R16" s="32"/>
    </row>
    <row r="17" spans="1:20" ht="75.75" customHeight="1" x14ac:dyDescent="0.25">
      <c r="A17" s="13"/>
      <c r="B17" s="14"/>
      <c r="C17" s="56"/>
      <c r="D17" s="15" t="s">
        <v>230</v>
      </c>
      <c r="E17" s="15" t="s">
        <v>184</v>
      </c>
      <c r="F17" s="15" t="s">
        <v>90</v>
      </c>
      <c r="G17" s="15" t="s">
        <v>185</v>
      </c>
      <c r="H17" s="16" t="s">
        <v>184</v>
      </c>
      <c r="I17" s="15" t="s">
        <v>186</v>
      </c>
      <c r="J17" s="16"/>
      <c r="K17" s="16"/>
      <c r="L17" s="16"/>
      <c r="M17" s="60"/>
      <c r="N17" s="62"/>
      <c r="O17" s="65"/>
      <c r="P17" s="67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211</v>
      </c>
      <c r="E19" s="21" t="s">
        <v>205</v>
      </c>
      <c r="F19" s="21" t="s">
        <v>188</v>
      </c>
      <c r="G19" s="21" t="s">
        <v>188</v>
      </c>
      <c r="H19" s="21" t="s">
        <v>205</v>
      </c>
      <c r="I19" s="21" t="s">
        <v>188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>
        <v>0.05</v>
      </c>
      <c r="H20" s="26"/>
      <c r="I20" s="26"/>
      <c r="J20" s="26"/>
      <c r="K20" s="26"/>
      <c r="L20" s="26"/>
      <c r="M20" s="26">
        <f t="shared" ref="M20:M31" si="0">SUM(D20:L20)</f>
        <v>0.05</v>
      </c>
      <c r="N20" s="26">
        <f>M20*H12</f>
        <v>0.2</v>
      </c>
      <c r="O20" s="31">
        <v>600</v>
      </c>
      <c r="P20" s="31">
        <f>N20*O20</f>
        <v>120</v>
      </c>
      <c r="Q20" s="32"/>
      <c r="R20" s="32"/>
    </row>
    <row r="21" spans="1:20" ht="15.75" x14ac:dyDescent="0.25">
      <c r="A21" s="23">
        <v>2</v>
      </c>
      <c r="B21" s="6" t="s">
        <v>190</v>
      </c>
      <c r="C21" s="25" t="s">
        <v>40</v>
      </c>
      <c r="D21" s="25"/>
      <c r="E21" s="25">
        <v>0.04</v>
      </c>
      <c r="F21" s="25"/>
      <c r="G21" s="25"/>
      <c r="H21" s="25">
        <v>0.04</v>
      </c>
      <c r="I21" s="25"/>
      <c r="J21" s="25"/>
      <c r="K21" s="25"/>
      <c r="L21" s="25"/>
      <c r="M21" s="26">
        <f t="shared" si="0"/>
        <v>0.08</v>
      </c>
      <c r="N21" s="26">
        <f>M21*H12</f>
        <v>0.32</v>
      </c>
      <c r="O21" s="7">
        <v>49</v>
      </c>
      <c r="P21" s="31">
        <f>N21*O21</f>
        <v>15.68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550</v>
      </c>
      <c r="P22" s="31">
        <f>N22*O22</f>
        <v>4.4000000000000004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0.01</v>
      </c>
      <c r="G23" s="25"/>
      <c r="H23" s="25"/>
      <c r="I23" s="25">
        <v>0.01</v>
      </c>
      <c r="J23" s="25"/>
      <c r="K23" s="25"/>
      <c r="L23" s="25"/>
      <c r="M23" s="26">
        <f t="shared" si="0"/>
        <v>0.02</v>
      </c>
      <c r="N23" s="26">
        <f>M23*H12</f>
        <v>0.08</v>
      </c>
      <c r="O23" s="7">
        <v>74</v>
      </c>
      <c r="P23" s="31">
        <f t="shared" ref="P23:P29" si="1">N23*O23</f>
        <v>5.92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2E-3</v>
      </c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1.2E-2</v>
      </c>
      <c r="O24" s="7">
        <v>18</v>
      </c>
      <c r="P24" s="31">
        <f t="shared" si="1"/>
        <v>0.216</v>
      </c>
      <c r="Q24" s="32"/>
      <c r="R24" s="32"/>
    </row>
    <row r="25" spans="1:20" ht="15.75" x14ac:dyDescent="0.25">
      <c r="A25" s="23">
        <v>6</v>
      </c>
      <c r="B25" s="6" t="s">
        <v>55</v>
      </c>
      <c r="C25" s="25" t="s">
        <v>40</v>
      </c>
      <c r="D25" s="25"/>
      <c r="E25" s="25"/>
      <c r="F25" s="25"/>
      <c r="G25" s="25">
        <v>0.13</v>
      </c>
      <c r="H25" s="25"/>
      <c r="I25" s="25"/>
      <c r="J25" s="25"/>
      <c r="K25" s="25"/>
      <c r="L25" s="25"/>
      <c r="M25" s="26">
        <f t="shared" si="0"/>
        <v>0.13</v>
      </c>
      <c r="N25" s="26">
        <f>M25*H12</f>
        <v>0.52</v>
      </c>
      <c r="O25" s="7">
        <v>65</v>
      </c>
      <c r="P25" s="31">
        <f t="shared" si="1"/>
        <v>33.800000000000004</v>
      </c>
      <c r="Q25" s="32"/>
      <c r="R25" s="32"/>
    </row>
    <row r="26" spans="1:20" ht="15.75" x14ac:dyDescent="0.25">
      <c r="A26" s="23">
        <v>7</v>
      </c>
      <c r="B26" s="6" t="s">
        <v>56</v>
      </c>
      <c r="C26" s="25" t="s">
        <v>40</v>
      </c>
      <c r="D26" s="25"/>
      <c r="E26" s="25"/>
      <c r="F26" s="25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1.2E-2</v>
      </c>
      <c r="O26" s="7">
        <v>314</v>
      </c>
      <c r="P26" s="31">
        <f t="shared" si="1"/>
        <v>3.7680000000000002</v>
      </c>
      <c r="Q26" s="32"/>
      <c r="R26" s="32"/>
    </row>
    <row r="27" spans="1:20" ht="15.75" x14ac:dyDescent="0.25">
      <c r="A27" s="23">
        <v>8</v>
      </c>
      <c r="B27" s="6" t="s">
        <v>191</v>
      </c>
      <c r="C27" s="25" t="s">
        <v>40</v>
      </c>
      <c r="D27" s="25"/>
      <c r="E27" s="25"/>
      <c r="F27" s="25"/>
      <c r="G27" s="25">
        <v>3.0000000000000001E-3</v>
      </c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1.2E-2</v>
      </c>
      <c r="O27" s="7">
        <v>156</v>
      </c>
      <c r="P27" s="31">
        <f t="shared" si="1"/>
        <v>1.8720000000000001</v>
      </c>
      <c r="Q27" s="32"/>
      <c r="R27" s="32"/>
    </row>
    <row r="28" spans="1:20" ht="15.75" x14ac:dyDescent="0.25">
      <c r="A28" s="23">
        <v>9</v>
      </c>
      <c r="B28" s="6" t="s">
        <v>206</v>
      </c>
      <c r="C28" s="25" t="s">
        <v>40</v>
      </c>
      <c r="D28" s="25">
        <v>1</v>
      </c>
      <c r="E28" s="25"/>
      <c r="F28" s="27"/>
      <c r="G28" s="25"/>
      <c r="H28" s="25"/>
      <c r="I28" s="25"/>
      <c r="J28" s="25"/>
      <c r="K28" s="25"/>
      <c r="L28" s="25"/>
      <c r="M28" s="26">
        <f t="shared" si="0"/>
        <v>1</v>
      </c>
      <c r="N28" s="26">
        <f>M28*H12</f>
        <v>4</v>
      </c>
      <c r="O28" s="7">
        <v>8.5</v>
      </c>
      <c r="P28" s="31">
        <f t="shared" si="1"/>
        <v>34</v>
      </c>
      <c r="Q28" s="32"/>
      <c r="R28" s="32"/>
      <c r="T28" s="34"/>
    </row>
    <row r="29" spans="1:20" ht="15.75" x14ac:dyDescent="0.25">
      <c r="A29" s="23">
        <v>10</v>
      </c>
      <c r="B29" s="6" t="s">
        <v>53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0.02</v>
      </c>
      <c r="O29" s="7">
        <v>45</v>
      </c>
      <c r="P29" s="31">
        <f t="shared" si="1"/>
        <v>0.9</v>
      </c>
      <c r="Q29" s="32"/>
      <c r="R29" s="32"/>
    </row>
    <row r="30" spans="1:20" ht="15.75" x14ac:dyDescent="0.25">
      <c r="A30" s="23">
        <v>12</v>
      </c>
      <c r="B30" s="6" t="s">
        <v>54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M30*H12</f>
        <v>1.2E-2</v>
      </c>
      <c r="O30" s="7">
        <v>40</v>
      </c>
      <c r="P30" s="31">
        <f>O30*N30</f>
        <v>0.48</v>
      </c>
      <c r="Q30" s="32"/>
      <c r="R30" s="32"/>
    </row>
    <row r="31" spans="1:20" ht="15.75" x14ac:dyDescent="0.25">
      <c r="A31" s="23">
        <v>13</v>
      </c>
      <c r="B31" s="6" t="s">
        <v>51</v>
      </c>
      <c r="C31" s="25"/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f t="shared" si="0"/>
        <v>3.0000000000000001E-3</v>
      </c>
      <c r="N31" s="26">
        <v>1.2E-2</v>
      </c>
      <c r="O31" s="7">
        <v>34</v>
      </c>
      <c r="P31" s="31">
        <v>0.41</v>
      </c>
      <c r="Q31" s="32"/>
      <c r="R31" s="32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35"/>
      <c r="N43" s="35"/>
      <c r="O43" s="25"/>
      <c r="P43" s="36"/>
      <c r="Q43" s="32"/>
      <c r="R43" s="32"/>
    </row>
    <row r="44" spans="1:18" ht="15.75" x14ac:dyDescent="0.25">
      <c r="A44" s="23">
        <v>26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27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28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</row>
    <row r="47" spans="1:18" ht="15.75" x14ac:dyDescent="0.25">
      <c r="A47" s="53" t="s">
        <v>70</v>
      </c>
      <c r="B47" s="5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SUM(P20:P46)</f>
        <v>221.44600000000003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183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A47:B47"/>
    <mergeCell ref="C15:C17"/>
    <mergeCell ref="D10:D11"/>
    <mergeCell ref="E10:E11"/>
    <mergeCell ref="F10:F11"/>
    <mergeCell ref="G10:G11"/>
    <mergeCell ref="H10:H11"/>
  </mergeCells>
  <pageMargins left="0.196850393700787" right="0.39370078740157499" top="0" bottom="0" header="0" footer="0"/>
  <pageSetup paperSize="9" scale="74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192</v>
      </c>
    </row>
    <row r="6" spans="1:18" x14ac:dyDescent="0.25">
      <c r="D6" t="s">
        <v>6</v>
      </c>
      <c r="H6" t="s">
        <v>193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194</v>
      </c>
      <c r="E15" s="15" t="s">
        <v>184</v>
      </c>
      <c r="F15" s="15" t="s">
        <v>186</v>
      </c>
      <c r="G15" s="15" t="s">
        <v>195</v>
      </c>
      <c r="H15" s="16" t="s">
        <v>190</v>
      </c>
      <c r="I15" s="16" t="s">
        <v>186</v>
      </c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188</v>
      </c>
      <c r="E17" s="21" t="s">
        <v>187</v>
      </c>
      <c r="F17" s="21" t="s">
        <v>188</v>
      </c>
      <c r="G17" s="21" t="s">
        <v>196</v>
      </c>
      <c r="H17" s="21" t="s">
        <v>187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197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198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53" t="s">
        <v>70</v>
      </c>
      <c r="B43" s="5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3:B43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199</v>
      </c>
    </row>
    <row r="6" spans="1:18" x14ac:dyDescent="0.25">
      <c r="D6" t="s">
        <v>6</v>
      </c>
      <c r="H6" t="s">
        <v>193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75.75" customHeight="1" x14ac:dyDescent="0.25">
      <c r="A15" s="13"/>
      <c r="B15" s="14"/>
      <c r="C15" s="56"/>
      <c r="D15" s="15" t="s">
        <v>200</v>
      </c>
      <c r="E15" s="15" t="s">
        <v>184</v>
      </c>
      <c r="F15" s="15" t="s">
        <v>201</v>
      </c>
      <c r="G15" s="15" t="s">
        <v>202</v>
      </c>
      <c r="H15" s="15" t="s">
        <v>184</v>
      </c>
      <c r="I15" s="15" t="s">
        <v>186</v>
      </c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203</v>
      </c>
      <c r="E17" s="21" t="s">
        <v>204</v>
      </c>
      <c r="F17" s="21" t="s">
        <v>188</v>
      </c>
      <c r="G17" s="21" t="s">
        <v>189</v>
      </c>
      <c r="H17" s="21" t="s">
        <v>205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206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53" t="s">
        <v>70</v>
      </c>
      <c r="B44" s="5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4:B44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207</v>
      </c>
    </row>
    <row r="6" spans="1:18" x14ac:dyDescent="0.25">
      <c r="D6" t="s">
        <v>6</v>
      </c>
      <c r="F6" t="s">
        <v>208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209</v>
      </c>
      <c r="E15" s="15" t="s">
        <v>162</v>
      </c>
      <c r="F15" s="15" t="s">
        <v>210</v>
      </c>
      <c r="G15" s="15" t="s">
        <v>195</v>
      </c>
      <c r="H15" s="16" t="s">
        <v>184</v>
      </c>
      <c r="I15" s="16" t="s">
        <v>186</v>
      </c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211</v>
      </c>
      <c r="E17" s="21" t="s">
        <v>188</v>
      </c>
      <c r="F17" s="21" t="s">
        <v>187</v>
      </c>
      <c r="G17" s="21" t="s">
        <v>212</v>
      </c>
      <c r="H17" s="21" t="s">
        <v>205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197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213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53" t="s">
        <v>70</v>
      </c>
      <c r="B43" s="5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3:B43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214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215</v>
      </c>
    </row>
    <row r="6" spans="1:18" x14ac:dyDescent="0.25">
      <c r="D6" t="s">
        <v>6</v>
      </c>
      <c r="F6" t="s">
        <v>216</v>
      </c>
      <c r="H6" t="s">
        <v>217</v>
      </c>
    </row>
    <row r="7" spans="1:18" x14ac:dyDescent="0.25">
      <c r="B7" s="4" t="s">
        <v>218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219</v>
      </c>
      <c r="E15" s="15" t="s">
        <v>186</v>
      </c>
      <c r="F15" s="15" t="s">
        <v>220</v>
      </c>
      <c r="G15" s="16" t="s">
        <v>221</v>
      </c>
      <c r="H15" s="16" t="s">
        <v>186</v>
      </c>
      <c r="I15" s="16" t="s">
        <v>184</v>
      </c>
      <c r="J15" s="16" t="s">
        <v>222</v>
      </c>
      <c r="K15" s="16" t="s">
        <v>223</v>
      </c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211</v>
      </c>
      <c r="E17" s="21" t="s">
        <v>188</v>
      </c>
      <c r="F17" s="21" t="s">
        <v>187</v>
      </c>
      <c r="G17" s="21" t="s">
        <v>196</v>
      </c>
      <c r="H17" s="21" t="s">
        <v>188</v>
      </c>
      <c r="I17" s="21" t="s">
        <v>187</v>
      </c>
      <c r="J17" s="21" t="s">
        <v>187</v>
      </c>
      <c r="K17" s="21" t="s">
        <v>196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224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225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226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227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228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53" t="s">
        <v>70</v>
      </c>
      <c r="B46" s="5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6:B46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75.75" customHeight="1" x14ac:dyDescent="0.25">
      <c r="A15" s="13"/>
      <c r="B15" s="14"/>
      <c r="C15" s="5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3" t="s">
        <v>70</v>
      </c>
      <c r="B51" s="5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3" t="s">
        <v>70</v>
      </c>
      <c r="B48" s="5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76.5" customHeight="1" x14ac:dyDescent="0.25">
      <c r="A15" s="13"/>
      <c r="B15" s="14"/>
      <c r="C15" s="5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53" t="s">
        <v>70</v>
      </c>
      <c r="B48" s="5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87.75" customHeight="1" x14ac:dyDescent="0.25">
      <c r="A15" s="13"/>
      <c r="B15" s="14"/>
      <c r="C15" s="5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3" t="s">
        <v>70</v>
      </c>
      <c r="B49" s="5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46" t="s">
        <v>9</v>
      </c>
      <c r="C8" s="47"/>
      <c r="D8" s="57" t="s">
        <v>10</v>
      </c>
      <c r="E8" s="57" t="s">
        <v>11</v>
      </c>
      <c r="F8" s="57" t="s">
        <v>12</v>
      </c>
      <c r="G8" s="57" t="s">
        <v>13</v>
      </c>
      <c r="H8" s="57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5" t="s">
        <v>20</v>
      </c>
      <c r="D13" s="48" t="s">
        <v>21</v>
      </c>
      <c r="E13" s="49"/>
      <c r="F13" s="49"/>
      <c r="G13" s="49"/>
      <c r="H13" s="49"/>
      <c r="I13" s="49"/>
      <c r="J13" s="49"/>
      <c r="K13" s="49"/>
      <c r="L13" s="49"/>
      <c r="M13" s="59" t="s">
        <v>22</v>
      </c>
      <c r="N13" s="61" t="s">
        <v>23</v>
      </c>
      <c r="O13" s="63" t="s">
        <v>24</v>
      </c>
      <c r="P13" s="66" t="s">
        <v>25</v>
      </c>
      <c r="Q13" s="32"/>
      <c r="R13" s="32"/>
    </row>
    <row r="14" spans="1:18" ht="15.75" x14ac:dyDescent="0.25">
      <c r="A14" s="11"/>
      <c r="B14" s="12" t="s">
        <v>26</v>
      </c>
      <c r="C14" s="56"/>
      <c r="D14" s="50" t="s">
        <v>27</v>
      </c>
      <c r="E14" s="50"/>
      <c r="F14" s="51"/>
      <c r="G14" s="48" t="s">
        <v>28</v>
      </c>
      <c r="H14" s="49"/>
      <c r="I14" s="49"/>
      <c r="J14" s="49"/>
      <c r="K14" s="49"/>
      <c r="L14" s="52"/>
      <c r="M14" s="60"/>
      <c r="N14" s="62"/>
      <c r="O14" s="64"/>
      <c r="P14" s="67"/>
      <c r="Q14" s="32"/>
      <c r="R14" s="32"/>
    </row>
    <row r="15" spans="1:18" ht="103.5" customHeight="1" x14ac:dyDescent="0.25">
      <c r="A15" s="13"/>
      <c r="B15" s="14"/>
      <c r="C15" s="5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60"/>
      <c r="N15" s="62"/>
      <c r="O15" s="65"/>
      <c r="P15" s="67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48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7:B47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2024-01-16T18:10:00Z</cp:lastPrinted>
  <dcterms:created xsi:type="dcterms:W3CDTF">2019-01-18T12:27:00Z</dcterms:created>
  <dcterms:modified xsi:type="dcterms:W3CDTF">2025-04-07T13:57:08Z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