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0" l="1"/>
  <c r="G11" i="270" s="1"/>
  <c r="G12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<sst xmlns="http://schemas.openxmlformats.org/spreadsheetml/2006/main" count="4771" uniqueCount="224">
  <si>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</si>
  <si>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</si>
  <si>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</si>
  <si>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</si>
  <si>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</si>
  <si>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</si>
  <si>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</si>
  <si>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</si>
  <si>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</si>
  <si>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</si>
  <si>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</si>
  <si>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</si>
  <si>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</si>
  <si>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</si>
  <si>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</si>
  <si>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</si>
  <si>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</si>
  <si>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</si>
  <si>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</si>
  <si>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</si>
  <si>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</si>
  <si>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</si>
  <si>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</si>
  <si>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</si>
  <si>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</si>
  <si>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</si>
  <si>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</si>
  <si>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</si>
  <si>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</si>
  <si>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</si>
  <si>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</si>
  <si>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</si>
  <si>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</si>
  <si>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</si>
  <si>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</si>
  <si>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</si>
  <si>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</si>
  <si>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</si>
  <si>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</si>
  <si>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</si>
  <si>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</si>
  <si>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</si>
  <si>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</si>
  <si>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</si>
  <si>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</si>
  <si>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</si>
  <si>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</si>
  <si>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</si>
  <si>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</si>
  <si>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</si>
  <si>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</si>
  <si>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</si>
  <si>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</si>
  <si>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</si>
  <si>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</si>
  <si>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</si>
  <si>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</si>
  <si>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</si>
  <si>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</si>
  <si>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</si>
  <si>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</si>
  <si>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</si>
  <si>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</si>
  <si>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</si>
  <si>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</si>
  <si>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</si>
  <si>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</si>
  <si>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</si>
  <si>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</si>
  <si>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</si>
  <si>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</si>
  <si>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</si>
  <si>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</si>
  <si>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</si>
  <si>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</si>
  <si>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</si>
  <si>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</si>
  <si>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</si>
  <si>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</si>
  <si>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</si>
  <si>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</si>
  <si>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</si>
  <si>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</si>
  <si>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</si>
  <si>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</si>
  <si>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</si>
  <si>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</si>
  <si>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</si>
  <si>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</si>
  <si>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</si>
  <si>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</si>
  <si>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</si>
  <si>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</si>
  <si>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</si>
  <si>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</si>
  <si>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</si>
  <si>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</si>
  <si>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</si>
  <si>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</si>
  <si>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</si>
  <si>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</si>
  <si>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</si>
  <si>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</si>
  <si>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</si>
  <si>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</si>
  <si>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</si>
  <si>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</si>
  <si>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</si>
  <si>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</si>
  <si>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</si>
  <si>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</si>
  <si>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</si>
  <si>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</si>
  <si>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</si>
  <si>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</si>
  <si>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</si>
  <si>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</si>
  <si>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</si>
  <si>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</si>
  <si>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</si>
  <si>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</si>
  <si>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</si>
  <si>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</si>
  <si>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</si>
  <si>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</si>
  <si>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</si>
  <si>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</si>
  <si>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</si>
  <si>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</si>
  <si>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</si>
  <si>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</si>
  <si>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</si>
  <si>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</si>
  <si>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</si>
  <si>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</si>
  <si>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</si>
  <si>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</si>
  <si>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</si>
  <si>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</si>
  <si>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</si>
  <si>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</si>
  <si>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</si>
  <si>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</si>
  <si>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</si>
  <si>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</si>
  <si>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</si>
  <si>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</si>
  <si>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</si>
  <si>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</si>
  <si>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</si>
  <si>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</si>
  <si>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</si>
  <si>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</si>
  <si>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</si>
  <si>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</si>
  <si>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</si>
  <si>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</si>
  <si>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</si>
  <si>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</si>
  <si>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</si>
  <si>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</si>
  <si>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</si>
  <si>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</si>
  <si>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</si>
  <si>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</si>
  <si>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</si>
  <si>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</si>
  <si>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</si>
  <si>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</si>
  <si>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</si>
  <si>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</si>
  <si>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</si>
  <si>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</si>
  <si>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</si>
  <si>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</si>
  <si>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</si>
  <si>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</si>
  <si>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</si>
  <si>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</si>
  <si>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</si>
  <si>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</si>
  <si>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</si>
  <si>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</si>
  <si>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</si>
  <si>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</si>
  <si>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</si>
  <si>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</si>
  <si>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</si>
  <si>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</si>
  <si>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</si>
  <si>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</si>
  <si>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</si>
  <si>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</si>
  <si>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</si>
  <si>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</si>
  <si>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</si>
  <si>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</si>
  <si>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</si>
  <si>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</si>
  <si>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</si>
  <si>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</si>
  <si>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</si>
  <si>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</si>
  <si>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</si>
  <si>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</si>
  <si>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</si>
  <si>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</si>
  <si>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</si>
  <si>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</si>
  <si>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</si>
  <si>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</si>
  <si>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</si>
  <si>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</si>
  <si>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</si>
  <si>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</si>
  <si>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</si>
  <si>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</si>
  <si>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</si>
  <si>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</si>
  <si>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</si>
  <si>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</si>
  <si>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</si>
  <si>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</si>
  <si>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10.02.2025год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</si>
</sst>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N34" sqref="N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8</v>
      </c>
    </row>
    <row r="6" spans="1:18" x14ac:dyDescent="0.25">
      <c r="F6" s="3"/>
      <c r="G6" t="s">
        <v>223</v>
      </c>
    </row>
    <row r="7" spans="1:18" x14ac:dyDescent="0.25">
      <c r="D7" t="s">
        <v>214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221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P42/H11</f>
        <v>49.216000000000008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196.86400000000003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1"/>
      <c r="R14" s="31"/>
    </row>
    <row r="15" spans="1:18" ht="15.75" x14ac:dyDescent="0.25">
      <c r="A15" s="12"/>
      <c r="B15" s="13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1"/>
      <c r="R15" s="31"/>
    </row>
    <row r="16" spans="1:18" ht="87.75" customHeight="1" x14ac:dyDescent="0.25">
      <c r="A16" s="14"/>
      <c r="B16" s="15"/>
      <c r="C16" s="66"/>
      <c r="D16" s="16" t="s">
        <v>216</v>
      </c>
      <c r="E16" s="16" t="s">
        <v>162</v>
      </c>
      <c r="F16" s="16" t="s">
        <v>35</v>
      </c>
      <c r="G16" s="16" t="s">
        <v>217</v>
      </c>
      <c r="H16" s="11" t="s">
        <v>179</v>
      </c>
      <c r="I16" s="11" t="s">
        <v>180</v>
      </c>
      <c r="J16" s="11"/>
      <c r="K16" s="11"/>
      <c r="L16" s="11"/>
      <c r="M16" s="46"/>
      <c r="N16" s="48"/>
      <c r="O16" s="51"/>
      <c r="P16" s="53"/>
      <c r="Q16" s="31"/>
      <c r="R16" s="31"/>
    </row>
    <row r="17" spans="1:20" ht="15.75" x14ac:dyDescent="0.25">
      <c r="A17" s="17"/>
      <c r="B17" s="13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8"/>
      <c r="Q17" s="31"/>
      <c r="R17" s="31"/>
    </row>
    <row r="18" spans="1:20" ht="30" x14ac:dyDescent="0.25">
      <c r="A18" s="19" t="s">
        <v>37</v>
      </c>
      <c r="B18" s="20" t="s">
        <v>38</v>
      </c>
      <c r="C18" s="21"/>
      <c r="D18" s="22" t="s">
        <v>183</v>
      </c>
      <c r="E18" s="21" t="s">
        <v>183</v>
      </c>
      <c r="F18" s="21" t="s">
        <v>197</v>
      </c>
      <c r="G18" s="21" t="s">
        <v>218</v>
      </c>
      <c r="H18" s="21" t="s">
        <v>197</v>
      </c>
      <c r="I18" s="21" t="s">
        <v>183</v>
      </c>
      <c r="J18" s="21"/>
      <c r="K18" s="21"/>
      <c r="L18" s="21"/>
      <c r="M18" s="21"/>
      <c r="N18" s="21"/>
      <c r="O18" s="21"/>
      <c r="P18" s="29"/>
      <c r="Q18" s="31"/>
      <c r="R18" s="31"/>
    </row>
    <row r="19" spans="1:20" ht="15.75" x14ac:dyDescent="0.25">
      <c r="A19" s="23">
        <v>1</v>
      </c>
      <c r="B19" s="24" t="s">
        <v>49</v>
      </c>
      <c r="C19" s="25" t="s">
        <v>40</v>
      </c>
      <c r="D19" s="26">
        <v>0.02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29" si="0">SUM(D19:L19)</f>
        <v>0.02</v>
      </c>
      <c r="N19" s="26">
        <f>M19*H11</f>
        <v>0.08</v>
      </c>
      <c r="O19" s="30">
        <v>43</v>
      </c>
      <c r="P19" s="30">
        <f>N19*O19</f>
        <v>3.44</v>
      </c>
      <c r="Q19" s="31"/>
      <c r="R19" s="31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80</v>
      </c>
      <c r="P20" s="30">
        <f>N20*O20</f>
        <v>22.400000000000002</v>
      </c>
      <c r="Q20" s="31"/>
      <c r="R20" s="31"/>
    </row>
    <row r="21" spans="1:20" ht="15.75" x14ac:dyDescent="0.25">
      <c r="A21" s="23">
        <v>3</v>
      </c>
      <c r="B21" s="6" t="s">
        <v>45</v>
      </c>
      <c r="C21" s="25" t="s">
        <v>40</v>
      </c>
      <c r="D21" s="25">
        <v>2E-3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M21*H11</f>
        <v>2.4E-2</v>
      </c>
      <c r="O21" s="7">
        <v>700</v>
      </c>
      <c r="P21" s="30">
        <f>N21*O21</f>
        <v>16.8</v>
      </c>
      <c r="Q21" s="31"/>
      <c r="R21" s="31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0.02</v>
      </c>
      <c r="O22" s="7">
        <v>19</v>
      </c>
      <c r="P22" s="30">
        <f t="shared" ref="P22:P28" si="1">N22*O22</f>
        <v>0.38</v>
      </c>
      <c r="Q22" s="31"/>
      <c r="R22" s="31"/>
    </row>
    <row r="23" spans="1:20" ht="15.75" x14ac:dyDescent="0.25">
      <c r="A23" s="23">
        <v>5</v>
      </c>
      <c r="B23" s="6" t="s">
        <v>179</v>
      </c>
      <c r="C23" s="25" t="s">
        <v>40</v>
      </c>
      <c r="D23" s="25"/>
      <c r="E23" s="25"/>
      <c r="F23" s="25">
        <v>0.06</v>
      </c>
      <c r="G23" s="25">
        <v>2E-3</v>
      </c>
      <c r="H23" s="25">
        <v>0.06</v>
      </c>
      <c r="I23" s="25"/>
      <c r="J23" s="25"/>
      <c r="K23" s="25"/>
      <c r="L23" s="25"/>
      <c r="M23" s="26">
        <f t="shared" si="0"/>
        <v>0.122</v>
      </c>
      <c r="N23" s="26">
        <f>M23*H11</f>
        <v>0.48799999999999999</v>
      </c>
      <c r="O23" s="7">
        <v>48</v>
      </c>
      <c r="P23" s="30">
        <f t="shared" si="1"/>
        <v>23.423999999999999</v>
      </c>
      <c r="Q23" s="31"/>
      <c r="R23" s="31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0">
        <f t="shared" si="1"/>
        <v>4.4000000000000004</v>
      </c>
      <c r="Q24" s="31"/>
      <c r="R24" s="31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>
        <v>1.4999999999999999E-2</v>
      </c>
      <c r="F25" s="25"/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0">
        <f t="shared" si="1"/>
        <v>9.1199999999999992</v>
      </c>
      <c r="Q25" s="31"/>
      <c r="R25" s="31"/>
    </row>
    <row r="26" spans="1:20" ht="15.75" x14ac:dyDescent="0.25">
      <c r="A26" s="23">
        <v>8</v>
      </c>
      <c r="B26" s="6" t="s">
        <v>219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0">
        <f t="shared" si="1"/>
        <v>103.2</v>
      </c>
      <c r="Q26" s="31"/>
      <c r="R26" s="31"/>
    </row>
    <row r="27" spans="1:20" ht="15.75" x14ac:dyDescent="0.25">
      <c r="A27" s="23">
        <v>9</v>
      </c>
      <c r="B27" s="6" t="s">
        <v>54</v>
      </c>
      <c r="C27" s="25" t="s">
        <v>40</v>
      </c>
      <c r="D27" s="25"/>
      <c r="E27" s="25"/>
      <c r="F27" s="33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M27*H11</f>
        <v>1.2E-2</v>
      </c>
      <c r="O27" s="7">
        <v>35</v>
      </c>
      <c r="P27" s="30">
        <f t="shared" si="1"/>
        <v>0.42</v>
      </c>
      <c r="Q27" s="31"/>
      <c r="R27" s="31"/>
      <c r="T27" s="39"/>
    </row>
    <row r="28" spans="1:20" ht="15.75" x14ac:dyDescent="0.25">
      <c r="A28" s="23">
        <v>10</v>
      </c>
      <c r="B28" s="6" t="s">
        <v>220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156</v>
      </c>
      <c r="P28" s="30">
        <f t="shared" si="1"/>
        <v>3.12</v>
      </c>
      <c r="Q28" s="31"/>
      <c r="R28" s="31"/>
    </row>
    <row r="29" spans="1:20" ht="15.75" x14ac:dyDescent="0.25">
      <c r="A29" s="23">
        <v>12</v>
      </c>
      <c r="B29" s="6" t="s">
        <v>50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M29*H11</f>
        <v>0.16</v>
      </c>
      <c r="O29" s="7">
        <v>56</v>
      </c>
      <c r="P29" s="30">
        <f>O29*N29</f>
        <v>8.9600000000000009</v>
      </c>
      <c r="Q29" s="31"/>
      <c r="R29" s="31"/>
    </row>
    <row r="30" spans="1:20" ht="15.75" x14ac:dyDescent="0.25">
      <c r="A30" s="23">
        <v>13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v>5.0000000000000001E-3</v>
      </c>
      <c r="N30" s="26">
        <v>0.02</v>
      </c>
      <c r="O30" s="7">
        <v>40</v>
      </c>
      <c r="P30" s="30">
        <v>0.8</v>
      </c>
      <c r="Q30" s="31"/>
      <c r="R30" s="31"/>
    </row>
    <row r="31" spans="1:20" ht="15.75" x14ac:dyDescent="0.25">
      <c r="A31" s="23">
        <v>14</v>
      </c>
      <c r="B31" s="6" t="s">
        <v>51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0">
        <v>0.4</v>
      </c>
      <c r="Q31" s="31"/>
      <c r="R31" s="31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/>
      <c r="O41" s="25"/>
      <c r="P41" s="38"/>
      <c r="Q41" s="31"/>
      <c r="R41" s="31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0">
        <f>SUM(P19:P41)</f>
        <v>196.86400000000003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222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2024-11-28T20:23:33Z</cp:lastPrinted>
  <dcterms:created xsi:type="dcterms:W3CDTF">2019-01-18T12:27:00Z</dcterms:created>
  <dcterms:modified xsi:type="dcterms:W3CDTF">2025-02-07T11:30:54Z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