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2" i="276" l="1"/>
  <c r="N20" i="276"/>
  <c r="N21" i="276"/>
  <c r="G11" i="276"/>
  <c r="M19" i="276" l="1"/>
  <c r="N19" i="276" s="1"/>
  <c r="M20" i="276"/>
  <c r="M21" i="276"/>
  <c r="M22" i="276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N29" i="276" s="1"/>
  <c r="M30" i="276"/>
  <c r="N30" i="276" s="1"/>
  <c r="M31" i="276"/>
  <c r="M32" i="276"/>
  <c r="N32" i="276" s="1"/>
  <c r="M33" i="276"/>
  <c r="N33" i="276" s="1"/>
  <c r="M34" i="276"/>
  <c r="N34" i="276" s="1"/>
  <c r="M35" i="276"/>
  <c r="N35" i="276" s="1"/>
  <c r="M36" i="276"/>
  <c r="N36" i="276" s="1"/>
  <c r="M37" i="276"/>
  <c r="N37" i="276" s="1"/>
  <c r="M18" i="276"/>
  <c r="N18" i="276" s="1"/>
  <c r="M18" i="269"/>
  <c r="P33" i="276" l="1"/>
  <c r="P34" i="276"/>
  <c r="P22" i="276"/>
  <c r="P23" i="276"/>
  <c r="P24" i="276"/>
  <c r="P25" i="276"/>
  <c r="P26" i="276"/>
  <c r="P27" i="276"/>
  <c r="P28" i="276"/>
  <c r="P29" i="276"/>
  <c r="P37" i="276" l="1"/>
  <c r="P36" i="276"/>
  <c r="P35" i="276" l="1"/>
  <c r="P20" i="276" l="1"/>
  <c r="P18" i="276"/>
  <c r="P21" i="276"/>
  <c r="P19" i="276"/>
  <c r="P32" i="276" l="1"/>
  <c r="P30" i="276"/>
  <c r="P31" i="276"/>
  <c r="F10" i="276" l="1"/>
  <c r="P38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<sst xmlns="http://schemas.openxmlformats.org/spreadsheetml/2006/main" count="4868" uniqueCount="217">
  <si>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</si>
  <si>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</si>
  <si>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</si>
  <si>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</si>
  <si>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</si>
  <si>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</si>
  <si>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</si>
  <si>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</si>
  <si>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</si>
  <si>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</si>
  <si>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</si>
  <si>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</si>
  <si>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</si>
  <si>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</si>
  <si>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</si>
  <si>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</si>
  <si>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</si>
  <si>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</si>
  <si>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</si>
  <si>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</si>
  <si>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</si>
  <si>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</si>
  <si>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</si>
  <si>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</si>
  <si>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</si>
  <si>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</si>
  <si>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</si>
  <si>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</si>
  <si>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</si>
  <si>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</si>
  <si>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</si>
  <si>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</si>
  <si>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</si>
  <si>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</si>
  <si>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</si>
  <si>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</si>
  <si>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</si>
  <si>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</si>
  <si>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</si>
  <si>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</si>
  <si>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</si>
  <si>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</si>
  <si>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</si>
  <si>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</si>
  <si>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</si>
  <si>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</si>
  <si>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</si>
  <si>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</si>
  <si>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</si>
  <si>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</si>
  <si>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</si>
  <si>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</si>
  <si>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</si>
  <si>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</si>
  <si>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</si>
  <si>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</si>
  <si>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</si>
  <si>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</si>
  <si>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</si>
  <si>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</si>
  <si>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</si>
  <si>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</si>
  <si>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</si>
  <si>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</si>
  <si>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</si>
  <si>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</si>
  <si>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</si>
  <si>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</si>
  <si>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</si>
  <si>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</si>
  <si>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</si>
  <si>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</si>
  <si>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</si>
  <si>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</si>
  <si>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</si>
  <si>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</si>
  <si>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</si>
  <si>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</si>
  <si>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</si>
  <si>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</si>
  <si>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</si>
  <si>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</si>
  <si>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</si>
  <si>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</si>
  <si>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</si>
  <si>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</si>
  <si>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</si>
  <si>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</si>
  <si>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</si>
  <si>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</si>
  <si>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</si>
  <si>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</si>
  <si>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</si>
  <si>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</si>
  <si>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</si>
  <si>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</si>
  <si>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</si>
  <si>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</si>
  <si>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</si>
  <si>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</si>
  <si>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</si>
  <si>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</si>
  <si>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</si>
  <si>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</si>
  <si>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</si>
  <si>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</si>
  <si>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</si>
  <si>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</si>
  <si>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</si>
  <si>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</si>
  <si>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</si>
  <si>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</si>
  <si>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</si>
  <si>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</si>
  <si>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</si>
  <si>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</si>
  <si>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</si>
  <si>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</si>
  <si>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</si>
  <si>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</si>
  <si>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</si>
  <si>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</si>
  <si>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</si>
  <si>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</si>
  <si>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</si>
  <si>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</si>
  <si>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</si>
  <si>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</si>
  <si>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</si>
  <si>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</si>
  <si>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</si>
  <si>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</si>
  <si>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</si>
  <si>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</si>
  <si>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</si>
  <si>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</si>
  <si>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</si>
  <si>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</si>
  <si>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</si>
  <si>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</si>
  <si>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</si>
  <si>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</si>
  <si>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</si>
  <si>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</si>
  <si>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</si>
  <si>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</si>
  <si>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</si>
  <si>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</si>
  <si>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</si>
  <si>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</si>
  <si>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</si>
  <si>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</si>
  <si>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</si>
  <si>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</si>
  <si>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</si>
  <si>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</si>
  <si>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</si>
  <si>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</si>
  <si>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</si>
  <si>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</si>
  <si>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</si>
  <si>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</si>
  <si>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</si>
  <si>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</si>
  <si>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</si>
  <si>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</si>
  <si>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</si>
  <si>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</si>
  <si>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</si>
  <si>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</si>
  <si>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</si>
  <si>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</si>
  <si>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</si>
  <si>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</si>
  <si>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</si>
  <si>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</si>
  <si>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</si>
  <si>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</si>
  <si>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</si>
  <si>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</si>
  <si>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</si>
  <si>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</si>
  <si>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</si>
  <si>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</si>
  <si>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</si>
  <si>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</si>
  <si>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</si>
  <si>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</si>
  <si>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</si>
  <si>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</si>
  <si>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</si>
  <si>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</si>
  <si>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</si>
  <si>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масло раст.</t>
  </si>
  <si>
    <t>Медсестра___________________</t>
  </si>
  <si>
    <t>Бухгалтер____________________</t>
  </si>
  <si>
    <t xml:space="preserve"> Ответственное лицо:   Лажараева.Л.З._________________</t>
  </si>
  <si>
    <t>хлеб с маслом</t>
  </si>
  <si>
    <t>масло сливоч</t>
  </si>
  <si>
    <t>50гр</t>
  </si>
  <si>
    <t>Повар____________________</t>
  </si>
  <si>
    <t>суп гречневый</t>
  </si>
  <si>
    <t>компот из сухофруктов</t>
  </si>
  <si>
    <t>Булочка</t>
  </si>
  <si>
    <t>крупа гречневая</t>
  </si>
  <si>
    <t>сухофрукты</t>
  </si>
  <si>
    <t>дрожжи</t>
  </si>
  <si>
    <t xml:space="preserve">чай </t>
  </si>
  <si>
    <t>75/75гр</t>
  </si>
  <si>
    <t>Кладовщик_________________</t>
  </si>
  <si>
    <t>МКОУ СОШ ИМ.Х.Т. Карашаева  Д/О с.п.В -АКБАШ.</t>
  </si>
  <si>
    <t xml:space="preserve">                    Обед                                   Полдник</t>
  </si>
  <si>
    <t>куриные котлеты с отварными макаронами и подливой</t>
  </si>
  <si>
    <t>филе курин.</t>
  </si>
  <si>
    <t xml:space="preserve">  МЕНЮ-ТРЕБОВАНИЕ НА ВЫДАЧУ ПРОДУКТОВ ПИТАНИЯ  №____2</t>
  </si>
  <si>
    <t>04.02.2025г.</t>
  </si>
  <si>
    <t>04.02.2025год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</si>
</sst>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191</v>
      </c>
      <c r="H6" t="s">
        <v>210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196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72</v>
      </c>
      <c r="F10" s="4">
        <f>E10*D10</f>
        <v>4320</v>
      </c>
      <c r="G10" s="5">
        <v>60.011836700000003</v>
      </c>
      <c r="H10" s="6">
        <v>49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2940.5799983000002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24" t="s">
        <v>15</v>
      </c>
      <c r="E14" s="124"/>
      <c r="F14" s="125"/>
      <c r="G14" s="126" t="s">
        <v>211</v>
      </c>
      <c r="H14" s="127"/>
      <c r="I14" s="127"/>
      <c r="J14" s="127"/>
      <c r="K14" s="127"/>
      <c r="L14" s="127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 t="s">
        <v>201</v>
      </c>
      <c r="E15" s="100" t="s">
        <v>207</v>
      </c>
      <c r="F15" s="100" t="s">
        <v>197</v>
      </c>
      <c r="G15" s="98" t="s">
        <v>184</v>
      </c>
      <c r="H15" s="98" t="s">
        <v>185</v>
      </c>
      <c r="I15" s="98" t="s">
        <v>212</v>
      </c>
      <c r="J15" s="98" t="s">
        <v>202</v>
      </c>
      <c r="K15" s="98" t="s">
        <v>203</v>
      </c>
      <c r="L15" s="98" t="s">
        <v>207</v>
      </c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49</v>
      </c>
      <c r="E16" s="7">
        <v>49</v>
      </c>
      <c r="F16" s="7">
        <v>49</v>
      </c>
      <c r="G16" s="7">
        <v>49</v>
      </c>
      <c r="H16" s="7">
        <v>49</v>
      </c>
      <c r="I16" s="7">
        <v>49</v>
      </c>
      <c r="J16" s="7">
        <v>49</v>
      </c>
      <c r="K16" s="7">
        <v>49</v>
      </c>
      <c r="L16" s="7">
        <v>49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199</v>
      </c>
      <c r="H17" s="10" t="s">
        <v>182</v>
      </c>
      <c r="I17" s="10" t="s">
        <v>208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204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>SUM(D18:L18)</f>
        <v>0.02</v>
      </c>
      <c r="N18" s="15">
        <f>H10*M18</f>
        <v>0.98</v>
      </c>
      <c r="O18" s="16">
        <v>50</v>
      </c>
      <c r="P18" s="16">
        <f t="shared" ref="P18:P24" si="0">N18*O18</f>
        <v>49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/>
      <c r="F19" s="14"/>
      <c r="G19" s="14"/>
      <c r="H19" s="14"/>
      <c r="I19" s="14"/>
      <c r="J19" s="14"/>
      <c r="K19" s="14">
        <v>0.01</v>
      </c>
      <c r="L19" s="14"/>
      <c r="M19" s="15">
        <f t="shared" ref="M19:M37" si="1">SUM(D19:L19)</f>
        <v>6.0000000000000005E-2</v>
      </c>
      <c r="N19" s="15">
        <f>H10*M19</f>
        <v>2.9400000000000004</v>
      </c>
      <c r="O19" s="5">
        <v>106</v>
      </c>
      <c r="P19" s="16">
        <f t="shared" si="0"/>
        <v>311.64000000000004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f t="shared" si="1"/>
        <v>3.3000000000000002E-2</v>
      </c>
      <c r="N20" s="15">
        <f>H10*M20</f>
        <v>1.617</v>
      </c>
      <c r="O20" s="5">
        <v>73</v>
      </c>
      <c r="P20" s="16">
        <f t="shared" si="0"/>
        <v>118.041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f t="shared" si="1"/>
        <v>2E-3</v>
      </c>
      <c r="N21" s="15">
        <f>H10*M21</f>
        <v>9.8000000000000004E-2</v>
      </c>
      <c r="O21" s="5">
        <v>770</v>
      </c>
      <c r="P21" s="16">
        <f t="shared" si="0"/>
        <v>75.460000000000008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>
        <v>0.01</v>
      </c>
      <c r="J22" s="14"/>
      <c r="K22" s="14"/>
      <c r="L22" s="14"/>
      <c r="M22" s="15">
        <f t="shared" si="1"/>
        <v>0.09</v>
      </c>
      <c r="N22" s="15">
        <f>M22*D16</f>
        <v>4.41</v>
      </c>
      <c r="O22" s="5">
        <v>48</v>
      </c>
      <c r="P22" s="16">
        <f t="shared" si="0"/>
        <v>211.68</v>
      </c>
      <c r="Q22" s="1"/>
      <c r="R22" s="1"/>
    </row>
    <row r="23" spans="1:20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/>
      <c r="H23" s="14">
        <v>2E-3</v>
      </c>
      <c r="I23" s="14">
        <v>2E-3</v>
      </c>
      <c r="J23" s="14"/>
      <c r="K23" s="14">
        <v>1E-3</v>
      </c>
      <c r="L23" s="14"/>
      <c r="M23" s="15">
        <f t="shared" si="1"/>
        <v>5.0000000000000001E-3</v>
      </c>
      <c r="N23" s="15">
        <f>H10*M23</f>
        <v>0.245</v>
      </c>
      <c r="O23" s="5">
        <v>156</v>
      </c>
      <c r="P23" s="16">
        <f t="shared" si="0"/>
        <v>38.22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4.0000000000000001E-3</v>
      </c>
      <c r="I24" s="14">
        <v>5.0000000000000001E-3</v>
      </c>
      <c r="J24" s="14"/>
      <c r="K24" s="14"/>
      <c r="L24" s="14"/>
      <c r="M24" s="15">
        <f t="shared" si="1"/>
        <v>9.0000000000000011E-3</v>
      </c>
      <c r="N24" s="15">
        <f>H10*M24</f>
        <v>0.44100000000000006</v>
      </c>
      <c r="O24" s="5">
        <v>40</v>
      </c>
      <c r="P24" s="16">
        <f t="shared" si="0"/>
        <v>17.64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0.03</v>
      </c>
      <c r="I25" s="14"/>
      <c r="J25" s="14"/>
      <c r="K25" s="14"/>
      <c r="L25" s="14"/>
      <c r="M25" s="15">
        <f t="shared" si="1"/>
        <v>0.03</v>
      </c>
      <c r="N25" s="15">
        <f>H10*M25</f>
        <v>1.47</v>
      </c>
      <c r="O25" s="5">
        <v>55</v>
      </c>
      <c r="P25" s="16">
        <f>O25*N25</f>
        <v>80.849999999999994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0.05</v>
      </c>
      <c r="I26" s="14"/>
      <c r="J26" s="14"/>
      <c r="K26" s="14"/>
      <c r="L26" s="14"/>
      <c r="M26" s="15">
        <f t="shared" si="1"/>
        <v>0.05</v>
      </c>
      <c r="N26" s="15">
        <f>H10*M26</f>
        <v>2.4500000000000002</v>
      </c>
      <c r="O26" s="5">
        <v>50</v>
      </c>
      <c r="P26" s="16">
        <f>N26*O26</f>
        <v>122.50000000000001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4.0000000000000001E-3</v>
      </c>
      <c r="I27" s="14">
        <v>3.0000000000000001E-3</v>
      </c>
      <c r="J27" s="14"/>
      <c r="K27" s="14"/>
      <c r="L27" s="14"/>
      <c r="M27" s="15">
        <f t="shared" si="1"/>
        <v>7.0000000000000001E-3</v>
      </c>
      <c r="N27" s="15">
        <f>H10*M27</f>
        <v>0.34300000000000003</v>
      </c>
      <c r="O27" s="5">
        <v>35</v>
      </c>
      <c r="P27" s="16">
        <f>N27*O27</f>
        <v>12.005000000000001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2E-3</v>
      </c>
      <c r="I28" s="14"/>
      <c r="J28" s="14"/>
      <c r="K28" s="14"/>
      <c r="L28" s="14"/>
      <c r="M28" s="15">
        <f t="shared" si="1"/>
        <v>2E-3</v>
      </c>
      <c r="N28" s="15">
        <f>H10*M28</f>
        <v>9.8000000000000004E-2</v>
      </c>
      <c r="O28" s="5">
        <v>185</v>
      </c>
      <c r="P28" s="16">
        <f>N28*O28</f>
        <v>18.13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2E-3</v>
      </c>
      <c r="I29" s="14">
        <v>2E-3</v>
      </c>
      <c r="J29" s="14"/>
      <c r="K29" s="14"/>
      <c r="L29" s="14"/>
      <c r="M29" s="15">
        <f t="shared" si="1"/>
        <v>4.0000000000000001E-3</v>
      </c>
      <c r="N29" s="15">
        <f>H10*M29</f>
        <v>0.19600000000000001</v>
      </c>
      <c r="O29" s="5">
        <v>314</v>
      </c>
      <c r="P29" s="16">
        <f>N29*O29</f>
        <v>61.544000000000004</v>
      </c>
      <c r="Q29" s="1"/>
      <c r="R29" s="1"/>
    </row>
    <row r="30" spans="1:20" ht="15.75" x14ac:dyDescent="0.25">
      <c r="A30" s="26">
        <v>17</v>
      </c>
      <c r="B30" s="4" t="s">
        <v>213</v>
      </c>
      <c r="C30" s="14" t="s">
        <v>24</v>
      </c>
      <c r="D30" s="14"/>
      <c r="E30" s="14"/>
      <c r="F30" s="14"/>
      <c r="G30" s="14"/>
      <c r="H30" s="14"/>
      <c r="I30" s="14">
        <v>6.3E-2</v>
      </c>
      <c r="J30" s="14"/>
      <c r="K30" s="14"/>
      <c r="L30" s="14"/>
      <c r="M30" s="15">
        <f t="shared" si="1"/>
        <v>6.3E-2</v>
      </c>
      <c r="N30" s="15">
        <f>H10*M30</f>
        <v>3.0870000000000002</v>
      </c>
      <c r="O30" s="5">
        <v>430</v>
      </c>
      <c r="P30" s="16">
        <f t="shared" ref="P30:P32" si="2">N30*O30</f>
        <v>1327.41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>
        <v>6.0000000000000001E-3</v>
      </c>
      <c r="J31" s="14"/>
      <c r="K31" s="14">
        <v>5.0000000000000001E-3</v>
      </c>
      <c r="L31" s="14"/>
      <c r="M31" s="15">
        <f t="shared" si="1"/>
        <v>1.0999999999999999E-2</v>
      </c>
      <c r="N31" s="15">
        <v>8</v>
      </c>
      <c r="O31" s="5">
        <v>11</v>
      </c>
      <c r="P31" s="16">
        <f t="shared" si="2"/>
        <v>88</v>
      </c>
      <c r="Q31" s="1"/>
      <c r="R31" s="1"/>
    </row>
    <row r="32" spans="1:20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2E-3</v>
      </c>
      <c r="L32" s="14"/>
      <c r="M32" s="15">
        <f t="shared" si="1"/>
        <v>7.0000000000000001E-3</v>
      </c>
      <c r="N32" s="14">
        <f>H10*M32</f>
        <v>0.34300000000000003</v>
      </c>
      <c r="O32" s="14">
        <v>650</v>
      </c>
      <c r="P32" s="16">
        <f t="shared" si="2"/>
        <v>222.95000000000002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H10*M33</f>
        <v>0.245</v>
      </c>
      <c r="O33" s="14">
        <v>17</v>
      </c>
      <c r="P33" s="16">
        <f t="shared" ref="P33:P37" si="3">N33*O33</f>
        <v>4.165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>
        <v>2E-3</v>
      </c>
      <c r="J34" s="14"/>
      <c r="K34" s="14">
        <v>3.5000000000000003E-2</v>
      </c>
      <c r="L34" s="14"/>
      <c r="M34" s="15">
        <f t="shared" si="1"/>
        <v>3.7000000000000005E-2</v>
      </c>
      <c r="N34" s="14">
        <f>H10*M34</f>
        <v>1.8130000000000002</v>
      </c>
      <c r="O34" s="14">
        <v>33</v>
      </c>
      <c r="P34" s="16">
        <f t="shared" si="3"/>
        <v>59.829000000000008</v>
      </c>
    </row>
    <row r="35" spans="1:18" ht="15.75" x14ac:dyDescent="0.25">
      <c r="A35" s="26">
        <v>27</v>
      </c>
      <c r="B35" s="4" t="s">
        <v>37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f t="shared" si="1"/>
        <v>2.5000000000000001E-2</v>
      </c>
      <c r="N35" s="15">
        <f>H10*M35</f>
        <v>1.2250000000000001</v>
      </c>
      <c r="O35" s="14">
        <v>43</v>
      </c>
      <c r="P35" s="16">
        <f t="shared" si="3"/>
        <v>52.675000000000004</v>
      </c>
    </row>
    <row r="36" spans="1:18" ht="15" customHeight="1" x14ac:dyDescent="0.25">
      <c r="A36" s="26">
        <v>29</v>
      </c>
      <c r="B36" s="4" t="s">
        <v>205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5">
        <f t="shared" si="1"/>
        <v>5.0000000000000001E-3</v>
      </c>
      <c r="N36" s="14">
        <f>H10*M36</f>
        <v>0.245</v>
      </c>
      <c r="O36" s="14">
        <v>105</v>
      </c>
      <c r="P36" s="16">
        <f t="shared" si="3"/>
        <v>25.724999999999998</v>
      </c>
    </row>
    <row r="37" spans="1:18" ht="15" customHeight="1" x14ac:dyDescent="0.25">
      <c r="A37" s="26">
        <v>30</v>
      </c>
      <c r="B37" s="4" t="s">
        <v>206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H10*M37</f>
        <v>9.8000000000000004E-2</v>
      </c>
      <c r="O37" s="14">
        <v>440</v>
      </c>
      <c r="P37" s="5">
        <f t="shared" si="3"/>
        <v>43.120000000000005</v>
      </c>
    </row>
    <row r="38" spans="1:18" ht="15.75" x14ac:dyDescent="0.25">
      <c r="A38" s="128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2940.5840000000007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200</v>
      </c>
    </row>
    <row r="45" spans="1:18" ht="15.75" x14ac:dyDescent="0.25">
      <c r="B45" s="2" t="s">
        <v>195</v>
      </c>
      <c r="J45" t="s">
        <v>209</v>
      </c>
    </row>
  </sheetData>
  <mergeCells count="15">
    <mergeCell ref="A38:B3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2025-02-04T06:11:13Z</dcterms:modified>
</cp:coreProperties>
</file>