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'21,10мал'!$14:$16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'24,10мал'!$15:$17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1" i="276" l="1"/>
  <c r="P21" i="276" s="1"/>
  <c r="M20" i="276"/>
  <c r="P20" i="276" s="1"/>
  <c r="M19" i="276"/>
  <c r="P19" i="276" s="1"/>
  <c r="F10" i="276"/>
  <c r="P47" i="276" l="1"/>
  <c r="M26" i="275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P20" i="275"/>
  <c r="F12" i="275"/>
  <c r="P41" i="275" l="1"/>
  <c r="G12" i="275" s="1"/>
  <c r="G13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F11" i="270"/>
  <c r="P48" i="270" l="1"/>
  <c r="G11" i="270" s="1"/>
  <c r="G12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M18" i="269"/>
  <c r="N18" i="269" s="1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N40" i="262" s="1"/>
  <c r="P40" i="262" s="1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M47" i="261"/>
  <c r="N47" i="261" s="1"/>
  <c r="P47" i="261" s="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M28" i="261"/>
  <c r="N28" i="261" s="1"/>
  <c r="P28" i="261" s="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M39" i="258"/>
  <c r="N39" i="258" s="1"/>
  <c r="P39" i="258" s="1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M46" i="255"/>
  <c r="N46" i="255" s="1"/>
  <c r="P46" i="255" s="1"/>
  <c r="M41" i="255"/>
  <c r="N41" i="255" s="1"/>
  <c r="P41" i="255" s="1"/>
  <c r="M47" i="255"/>
  <c r="N47" i="255" s="1"/>
  <c r="P47" i="255" s="1"/>
  <c r="M45" i="255"/>
  <c r="N45" i="255" s="1"/>
  <c r="P45" i="255" s="1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N40" i="252"/>
  <c r="P40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M46" i="244"/>
  <c r="N46" i="244" s="1"/>
  <c r="P46" i="244" s="1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M45" i="237"/>
  <c r="N45" i="237" s="1"/>
  <c r="P45" i="237" s="1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M40" i="236"/>
  <c r="N40" i="236" s="1"/>
  <c r="P40" i="236" s="1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N40" i="234" s="1"/>
  <c r="P40" i="234" s="1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<sst xmlns="http://schemas.openxmlformats.org/spreadsheetml/2006/main" count="4753" uniqueCount="218">
  <si>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</si>
  <si>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</si>
  <si>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</si>
  <si>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</si>
  <si>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</si>
  <si>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</si>
  <si>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</si>
  <si>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</si>
  <si>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</si>
  <si>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</si>
  <si>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</si>
  <si>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</si>
  <si>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</si>
  <si>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</si>
  <si>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</si>
  <si>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</si>
  <si>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</si>
  <si>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</si>
  <si>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</si>
  <si>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</si>
  <si>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</si>
  <si>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</si>
  <si>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</si>
  <si>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</si>
  <si>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</si>
  <si>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</si>
  <si>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</si>
  <si>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</si>
  <si>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</si>
  <si>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</si>
  <si>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</si>
  <si>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</si>
  <si>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</si>
  <si>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</si>
  <si>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</si>
  <si>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</si>
  <si>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</si>
  <si>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</si>
  <si>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</si>
  <si>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</si>
  <si>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</si>
  <si>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</si>
  <si>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</si>
  <si>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</si>
  <si>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</si>
  <si>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</si>
  <si>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</si>
  <si>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</si>
  <si>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</si>
  <si>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</si>
  <si>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</si>
  <si>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</si>
  <si>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</si>
  <si>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</si>
  <si>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</si>
  <si>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</si>
  <si>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</si>
  <si>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</si>
  <si>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</si>
  <si>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</si>
  <si>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</si>
  <si>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</si>
  <si>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</si>
  <si>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</si>
  <si>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</si>
  <si>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</si>
  <si>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</si>
  <si>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</si>
  <si>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</si>
  <si>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</si>
  <si>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</si>
  <si>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</si>
  <si>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</si>
  <si>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</si>
  <si>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</si>
  <si>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</si>
  <si>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</si>
  <si>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</si>
  <si>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</si>
  <si>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</si>
  <si>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</si>
  <si>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</si>
  <si>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</si>
  <si>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</si>
  <si>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</si>
  <si>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</si>
  <si>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</si>
  <si>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</si>
  <si>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</si>
  <si>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</si>
  <si>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</si>
  <si>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</si>
  <si>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</si>
  <si>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</si>
  <si>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</si>
  <si>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</si>
  <si>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</si>
  <si>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</si>
  <si>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</si>
  <si>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</si>
  <si>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</si>
  <si>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</si>
  <si>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</si>
  <si>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</si>
  <si>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</si>
  <si>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</si>
  <si>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</si>
  <si>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</si>
  <si>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</si>
  <si>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</si>
  <si>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</si>
  <si>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</si>
  <si>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</si>
  <si>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</si>
  <si>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</si>
  <si>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</si>
  <si>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</si>
  <si>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</si>
  <si>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</si>
  <si>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</si>
  <si>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</si>
  <si>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</si>
  <si>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</si>
  <si>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</si>
  <si>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</si>
  <si>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</si>
  <si>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</si>
  <si>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</si>
  <si>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</si>
  <si>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</si>
  <si>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</si>
  <si>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</si>
  <si>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</si>
  <si>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</si>
  <si>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</si>
  <si>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</si>
  <si>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</si>
  <si>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</si>
  <si>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</si>
  <si>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</si>
  <si>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</si>
  <si>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</si>
  <si>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</si>
  <si>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</si>
  <si>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</si>
  <si>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</si>
  <si>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</si>
  <si>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</si>
  <si>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</si>
  <si>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</si>
  <si>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</si>
  <si>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</si>
  <si>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</si>
  <si>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</si>
  <si>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</si>
  <si>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</si>
  <si>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</si>
  <si>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</si>
  <si>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</si>
  <si>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</si>
  <si>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</si>
  <si>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</si>
  <si>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</si>
  <si>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</si>
  <si>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</si>
  <si>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</si>
  <si>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</si>
  <si>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</si>
  <si>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</si>
  <si>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</si>
  <si>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</si>
  <si>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</si>
  <si>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</si>
  <si>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</si>
  <si>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</si>
  <si>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</si>
  <si>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</si>
  <si>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</si>
  <si>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</si>
  <si>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</si>
  <si>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</si>
  <si>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</si>
  <si>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Гонибова Э.К.</t>
  </si>
  <si>
    <t>МКОУ СОШ с.п.В -АКБАШ</t>
  </si>
  <si>
    <t>малоимущие</t>
  </si>
  <si>
    <t>Хлеб пшеничн</t>
  </si>
  <si>
    <t>200гр</t>
  </si>
  <si>
    <t xml:space="preserve">Яйцо </t>
  </si>
  <si>
    <t>Соль йодиров.</t>
  </si>
  <si>
    <t>Тарканова М.В.</t>
  </si>
  <si>
    <t>чай с сахаром</t>
  </si>
  <si>
    <t>Учреждение:</t>
  </si>
  <si>
    <t xml:space="preserve">Чай </t>
  </si>
  <si>
    <t>Директор________</t>
  </si>
  <si>
    <t xml:space="preserve">омлет </t>
  </si>
  <si>
    <t>масло сливоч.</t>
  </si>
  <si>
    <t>80/10гр</t>
  </si>
  <si>
    <t>лт</t>
  </si>
  <si>
    <t>100/5гр</t>
  </si>
  <si>
    <t>21.02.2022год</t>
  </si>
  <si>
    <t xml:space="preserve">яйцо </t>
  </si>
  <si>
    <t>омлет</t>
  </si>
  <si>
    <t xml:space="preserve">хлеб </t>
  </si>
  <si>
    <t>19.09.2024год</t>
  </si>
  <si>
    <t>Учреждение: МКОУ СОШ им Х.Т.Карашаева с.п.В-Акбаш</t>
  </si>
  <si>
    <t>150гр</t>
  </si>
  <si>
    <t>70гр</t>
  </si>
  <si>
    <t>Дети участников СВО</t>
  </si>
  <si>
    <t>Директор   ______________Тарканова М.В.</t>
  </si>
  <si>
    <t xml:space="preserve">                                          Учреждение : МКОУ СОШ им Х.Т.Карашаева с.п. В-Акбаш</t>
  </si>
  <si>
    <t>ОВЗ 5-11 классы</t>
  </si>
  <si>
    <t>Ответственное лицо:  Гонибова Э.К.</t>
  </si>
  <si>
    <t xml:space="preserve">хлеб с сыром </t>
  </si>
  <si>
    <t>котлеты из гов.с кашей перловой</t>
  </si>
  <si>
    <t>хлеб чай с сахаром</t>
  </si>
  <si>
    <t>перловка</t>
  </si>
  <si>
    <t>яйцо</t>
  </si>
  <si>
    <t>26.12.2024год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</si>
</sst>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2" t="s">
        <v>57</v>
      </c>
      <c r="B47" s="10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103.5" customHeight="1" thickBot="1" x14ac:dyDescent="0.3">
      <c r="A15" s="33"/>
      <c r="B15" s="34"/>
      <c r="C15" s="105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6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53"/>
  <sheetViews>
    <sheetView tabSelected="1" zoomScale="82" zoomScaleNormal="82" workbookViewId="0">
      <selection activeCell="E21" sqref="E2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2" spans="1:18" ht="15.75" x14ac:dyDescent="0.25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 t="s">
        <v>2</v>
      </c>
      <c r="M2" s="2"/>
    </row>
    <row r="3" spans="1:18" ht="15.75" x14ac:dyDescent="0.25">
      <c r="B3" s="2" t="s">
        <v>208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ht="15.75" x14ac:dyDescent="0.25">
      <c r="B4" s="21" t="s">
        <v>217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8" x14ac:dyDescent="0.25">
      <c r="E5" t="s">
        <v>3</v>
      </c>
      <c r="L5">
        <v>22</v>
      </c>
    </row>
    <row r="6" spans="1:18" x14ac:dyDescent="0.25">
      <c r="F6" s="20"/>
      <c r="G6" t="s">
        <v>217</v>
      </c>
    </row>
    <row r="7" spans="1:18" x14ac:dyDescent="0.25">
      <c r="D7" t="s">
        <v>209</v>
      </c>
    </row>
    <row r="8" spans="1:18" x14ac:dyDescent="0.25">
      <c r="B8" s="23" t="s">
        <v>210</v>
      </c>
      <c r="D8" s="23"/>
      <c r="E8" s="23"/>
    </row>
    <row r="9" spans="1:18" ht="46.5" customHeight="1" x14ac:dyDescent="0.25">
      <c r="B9" s="120" t="s">
        <v>5</v>
      </c>
      <c r="C9" s="121"/>
      <c r="D9" s="122" t="s">
        <v>42</v>
      </c>
      <c r="E9" s="122" t="s">
        <v>8</v>
      </c>
      <c r="F9" s="122" t="s">
        <v>9</v>
      </c>
      <c r="G9" s="122" t="s">
        <v>10</v>
      </c>
      <c r="H9" s="122" t="s">
        <v>41</v>
      </c>
      <c r="I9" s="2" t="s">
        <v>211</v>
      </c>
      <c r="J9" s="2"/>
      <c r="K9" s="2"/>
      <c r="L9" s="2"/>
      <c r="M9" s="2"/>
      <c r="N9" s="2"/>
      <c r="O9" s="2"/>
      <c r="P9" s="2"/>
    </row>
    <row r="10" spans="1:18" ht="173.25" x14ac:dyDescent="0.25">
      <c r="B10" s="3" t="s">
        <v>6</v>
      </c>
      <c r="C10" s="3" t="s">
        <v>7</v>
      </c>
      <c r="D10" s="123"/>
      <c r="E10" s="123"/>
      <c r="F10" s="123"/>
      <c r="G10" s="123"/>
      <c r="H10" s="123"/>
      <c r="I10" s="2"/>
      <c r="J10" s="2"/>
      <c r="K10" s="2"/>
      <c r="L10" s="2"/>
      <c r="M10" s="2"/>
      <c r="N10" s="2"/>
      <c r="O10" s="2"/>
      <c r="P10" s="2"/>
    </row>
    <row r="11" spans="1:18" ht="21" customHeight="1" x14ac:dyDescent="0.25">
      <c r="B11" s="4"/>
      <c r="C11" s="4"/>
      <c r="D11" s="4">
        <v>50</v>
      </c>
      <c r="E11" s="4">
        <v>4</v>
      </c>
      <c r="F11" s="4">
        <f>E11*D11</f>
        <v>200</v>
      </c>
      <c r="G11" s="5">
        <f>P48/H11</f>
        <v>50.149990000000003</v>
      </c>
      <c r="H11" s="6">
        <v>3</v>
      </c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"/>
      <c r="C12" s="2"/>
      <c r="D12" s="2"/>
      <c r="E12" s="4" t="s">
        <v>11</v>
      </c>
      <c r="F12" s="4"/>
      <c r="G12" s="5">
        <f>G11*H11</f>
        <v>150.44997000000001</v>
      </c>
      <c r="H12" s="4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3" t="s">
        <v>44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A14" s="29"/>
      <c r="B14" s="30" t="s">
        <v>12</v>
      </c>
      <c r="C14" s="104" t="s">
        <v>17</v>
      </c>
      <c r="D14" s="106" t="s">
        <v>14</v>
      </c>
      <c r="E14" s="107"/>
      <c r="F14" s="107"/>
      <c r="G14" s="107"/>
      <c r="H14" s="107"/>
      <c r="I14" s="107"/>
      <c r="J14" s="107"/>
      <c r="K14" s="107"/>
      <c r="L14" s="107"/>
      <c r="M14" s="108" t="s">
        <v>18</v>
      </c>
      <c r="N14" s="110" t="s">
        <v>19</v>
      </c>
      <c r="O14" s="112" t="s">
        <v>20</v>
      </c>
      <c r="P14" s="115" t="s">
        <v>21</v>
      </c>
      <c r="Q14" s="1"/>
      <c r="R14" s="1"/>
    </row>
    <row r="15" spans="1:18" ht="15.75" x14ac:dyDescent="0.25">
      <c r="A15" s="31"/>
      <c r="B15" s="32" t="s">
        <v>13</v>
      </c>
      <c r="C15" s="105"/>
      <c r="D15" s="117" t="s">
        <v>15</v>
      </c>
      <c r="E15" s="117"/>
      <c r="F15" s="118"/>
      <c r="G15" s="106" t="s">
        <v>16</v>
      </c>
      <c r="H15" s="107"/>
      <c r="I15" s="107"/>
      <c r="J15" s="107"/>
      <c r="K15" s="107"/>
      <c r="L15" s="119"/>
      <c r="M15" s="109"/>
      <c r="N15" s="111"/>
      <c r="O15" s="113"/>
      <c r="P15" s="116"/>
      <c r="Q15" s="1"/>
      <c r="R15" s="1"/>
    </row>
    <row r="16" spans="1:18" ht="87.75" customHeight="1" thickBot="1" x14ac:dyDescent="0.3">
      <c r="A16" s="33"/>
      <c r="B16" s="34"/>
      <c r="C16" s="105"/>
      <c r="D16" s="88" t="s">
        <v>212</v>
      </c>
      <c r="E16" s="88" t="s">
        <v>163</v>
      </c>
      <c r="F16" s="88" t="s">
        <v>213</v>
      </c>
      <c r="G16" s="88" t="s">
        <v>214</v>
      </c>
      <c r="H16" s="87"/>
      <c r="I16" s="87"/>
      <c r="J16" s="87"/>
      <c r="K16" s="87"/>
      <c r="L16" s="87"/>
      <c r="M16" s="109"/>
      <c r="N16" s="111"/>
      <c r="O16" s="114"/>
      <c r="P16" s="116"/>
      <c r="Q16" s="1"/>
      <c r="R16" s="1"/>
    </row>
    <row r="17" spans="1:18" ht="16.5" thickBot="1" x14ac:dyDescent="0.3">
      <c r="A17" s="36"/>
      <c r="B17" s="32" t="s">
        <v>22</v>
      </c>
      <c r="C17" s="7"/>
      <c r="D17" s="7">
        <v>3</v>
      </c>
      <c r="E17" s="7">
        <v>3</v>
      </c>
      <c r="F17" s="7">
        <v>3</v>
      </c>
      <c r="G17" s="7">
        <v>3</v>
      </c>
      <c r="H17" s="7"/>
      <c r="I17" s="7"/>
      <c r="J17" s="7"/>
      <c r="K17" s="7"/>
      <c r="L17" s="7"/>
      <c r="M17" s="7"/>
      <c r="N17" s="7"/>
      <c r="O17" s="7"/>
      <c r="P17" s="8"/>
      <c r="Q17" s="1"/>
      <c r="R17" s="1"/>
    </row>
    <row r="18" spans="1:18" ht="30.75" thickBot="1" x14ac:dyDescent="0.3">
      <c r="A18" s="37" t="s">
        <v>85</v>
      </c>
      <c r="B18" s="35" t="s">
        <v>23</v>
      </c>
      <c r="C18" s="10"/>
      <c r="D18" s="11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2"/>
      <c r="Q18" s="1"/>
      <c r="R18" s="1"/>
    </row>
    <row r="19" spans="1:18" ht="15.75" x14ac:dyDescent="0.25">
      <c r="A19" s="26">
        <v>1</v>
      </c>
      <c r="B19" s="13" t="s">
        <v>135</v>
      </c>
      <c r="C19" s="14" t="s">
        <v>24</v>
      </c>
      <c r="D19" s="15">
        <v>0.05</v>
      </c>
      <c r="E19" s="15"/>
      <c r="F19" s="14"/>
      <c r="G19" s="15">
        <v>0.05</v>
      </c>
      <c r="H19" s="15"/>
      <c r="I19" s="15"/>
      <c r="J19" s="15"/>
      <c r="K19" s="15"/>
      <c r="L19" s="15"/>
      <c r="M19" s="15">
        <f t="shared" ref="M19:M30" si="0">SUM(D19:L19)</f>
        <v>0.1</v>
      </c>
      <c r="N19" s="15">
        <f>M19*H11</f>
        <v>0.30000000000000004</v>
      </c>
      <c r="O19" s="16">
        <v>46</v>
      </c>
      <c r="P19" s="16">
        <f>N19*O19</f>
        <v>13.800000000000002</v>
      </c>
      <c r="Q19" s="1"/>
      <c r="R19" s="1"/>
    </row>
    <row r="20" spans="1:18" ht="15.75" x14ac:dyDescent="0.25">
      <c r="A20" s="26">
        <v>2</v>
      </c>
      <c r="B20" s="4" t="s">
        <v>78</v>
      </c>
      <c r="C20" s="14" t="s">
        <v>24</v>
      </c>
      <c r="D20" s="14">
        <v>1.2E-2</v>
      </c>
      <c r="E20" s="14"/>
      <c r="F20" s="14"/>
      <c r="G20" s="14"/>
      <c r="H20" s="14"/>
      <c r="I20" s="14"/>
      <c r="J20" s="14"/>
      <c r="K20" s="14"/>
      <c r="L20" s="14"/>
      <c r="M20" s="15">
        <f t="shared" si="0"/>
        <v>1.2E-2</v>
      </c>
      <c r="N20" s="15">
        <f>M20*H11</f>
        <v>3.6000000000000004E-2</v>
      </c>
      <c r="O20" s="5">
        <v>630</v>
      </c>
      <c r="P20" s="16">
        <f>N20*O20</f>
        <v>22.680000000000003</v>
      </c>
      <c r="Q20" s="1"/>
      <c r="R20" s="1"/>
    </row>
    <row r="21" spans="1:18" ht="15.75" x14ac:dyDescent="0.25">
      <c r="A21" s="26">
        <v>3</v>
      </c>
      <c r="B21" s="4" t="s">
        <v>26</v>
      </c>
      <c r="C21" s="14" t="s">
        <v>24</v>
      </c>
      <c r="D21" s="14"/>
      <c r="E21" s="14">
        <v>1E-3</v>
      </c>
      <c r="F21" s="14"/>
      <c r="G21" s="14"/>
      <c r="H21" s="14">
        <v>1E-3</v>
      </c>
      <c r="I21" s="14"/>
      <c r="J21" s="14"/>
      <c r="K21" s="14"/>
      <c r="L21" s="14"/>
      <c r="M21" s="15">
        <f t="shared" si="0"/>
        <v>2E-3</v>
      </c>
      <c r="N21" s="15">
        <f>M21*H11</f>
        <v>6.0000000000000001E-3</v>
      </c>
      <c r="O21" s="5">
        <v>550</v>
      </c>
      <c r="P21" s="16">
        <f>N21*O21</f>
        <v>3.3000000000000003</v>
      </c>
      <c r="Q21" s="1"/>
      <c r="R21" s="1"/>
    </row>
    <row r="22" spans="1:18" ht="15.75" x14ac:dyDescent="0.25">
      <c r="A22" s="26">
        <v>4</v>
      </c>
      <c r="B22" s="4" t="s">
        <v>27</v>
      </c>
      <c r="C22" s="14" t="s">
        <v>24</v>
      </c>
      <c r="D22" s="14"/>
      <c r="E22" s="14">
        <v>1.4999999999999999E-2</v>
      </c>
      <c r="F22" s="14"/>
      <c r="G22" s="14"/>
      <c r="H22" s="14">
        <v>1.4999999999999999E-2</v>
      </c>
      <c r="I22" s="14"/>
      <c r="J22" s="14"/>
      <c r="K22" s="14"/>
      <c r="L22" s="14"/>
      <c r="M22" s="15">
        <f t="shared" si="0"/>
        <v>0.03</v>
      </c>
      <c r="N22" s="15">
        <f>M22*H11</f>
        <v>0.09</v>
      </c>
      <c r="O22" s="5">
        <v>73</v>
      </c>
      <c r="P22" s="16">
        <f t="shared" ref="P22:P27" si="1">N22*O22</f>
        <v>6.5699999999999994</v>
      </c>
      <c r="Q22" s="1"/>
      <c r="R22" s="1"/>
    </row>
    <row r="23" spans="1:18" ht="15.75" x14ac:dyDescent="0.25">
      <c r="A23" s="26">
        <v>5</v>
      </c>
      <c r="B23" s="4" t="s">
        <v>30</v>
      </c>
      <c r="C23" s="14" t="s">
        <v>24</v>
      </c>
      <c r="D23" s="14"/>
      <c r="E23" s="14"/>
      <c r="F23" s="14">
        <v>3.0000000000000001E-3</v>
      </c>
      <c r="G23" s="14"/>
      <c r="H23" s="14"/>
      <c r="I23" s="14"/>
      <c r="J23" s="14"/>
      <c r="K23" s="14"/>
      <c r="L23" s="14"/>
      <c r="M23" s="15">
        <f t="shared" si="0"/>
        <v>3.0000000000000001E-3</v>
      </c>
      <c r="N23" s="15">
        <f>M23*H11</f>
        <v>9.0000000000000011E-3</v>
      </c>
      <c r="O23" s="5">
        <v>19</v>
      </c>
      <c r="P23" s="16">
        <f t="shared" si="1"/>
        <v>0.17100000000000001</v>
      </c>
      <c r="Q23" s="1"/>
      <c r="R23" s="1"/>
    </row>
    <row r="24" spans="1:18" ht="15.75" x14ac:dyDescent="0.25">
      <c r="A24" s="26">
        <v>6</v>
      </c>
      <c r="B24" s="4" t="s">
        <v>28</v>
      </c>
      <c r="C24" s="14" t="s">
        <v>24</v>
      </c>
      <c r="D24" s="14"/>
      <c r="E24" s="14"/>
      <c r="F24" s="14">
        <v>5.5E-2</v>
      </c>
      <c r="G24" s="14"/>
      <c r="H24" s="14"/>
      <c r="I24" s="14"/>
      <c r="J24" s="14"/>
      <c r="K24" s="14"/>
      <c r="L24" s="14"/>
      <c r="M24" s="15">
        <f t="shared" si="0"/>
        <v>5.5E-2</v>
      </c>
      <c r="N24" s="15">
        <f>M24*H11</f>
        <v>0.16500000000000001</v>
      </c>
      <c r="O24" s="5">
        <v>580</v>
      </c>
      <c r="P24" s="16">
        <f>N24*O24</f>
        <v>95.7</v>
      </c>
      <c r="Q24" s="1"/>
      <c r="R24" s="1"/>
    </row>
    <row r="25" spans="1:18" ht="15.75" x14ac:dyDescent="0.25">
      <c r="A25" s="26">
        <v>7</v>
      </c>
      <c r="B25" s="4" t="s">
        <v>49</v>
      </c>
      <c r="C25" s="14" t="s">
        <v>24</v>
      </c>
      <c r="D25" s="14"/>
      <c r="E25" s="14"/>
      <c r="F25" s="14">
        <v>3.0000000000000001E-3</v>
      </c>
      <c r="G25" s="14"/>
      <c r="H25" s="14"/>
      <c r="I25" s="14"/>
      <c r="J25" s="14"/>
      <c r="K25" s="14"/>
      <c r="L25" s="14"/>
      <c r="M25" s="15">
        <f t="shared" si="0"/>
        <v>3.0000000000000001E-3</v>
      </c>
      <c r="N25" s="15">
        <f>M25*H11</f>
        <v>9.0000000000000011E-3</v>
      </c>
      <c r="O25" s="5">
        <v>145</v>
      </c>
      <c r="P25" s="16">
        <f t="shared" si="1"/>
        <v>1.3050000000000002</v>
      </c>
      <c r="Q25" s="1"/>
      <c r="R25" s="1"/>
    </row>
    <row r="26" spans="1:18" ht="15.75" x14ac:dyDescent="0.25">
      <c r="A26" s="26">
        <v>8</v>
      </c>
      <c r="B26" s="4" t="s">
        <v>48</v>
      </c>
      <c r="C26" s="14" t="s">
        <v>24</v>
      </c>
      <c r="D26" s="14"/>
      <c r="E26" s="14"/>
      <c r="F26" s="14">
        <v>3.0000000000000001E-3</v>
      </c>
      <c r="G26" s="14"/>
      <c r="H26" s="14"/>
      <c r="I26" s="14"/>
      <c r="J26" s="14"/>
      <c r="K26" s="14"/>
      <c r="L26" s="14"/>
      <c r="M26" s="15">
        <f t="shared" si="0"/>
        <v>3.0000000000000001E-3</v>
      </c>
      <c r="N26" s="15">
        <f>M26*H11</f>
        <v>9.0000000000000011E-3</v>
      </c>
      <c r="O26" s="5">
        <v>32</v>
      </c>
      <c r="P26" s="16">
        <f t="shared" si="1"/>
        <v>0.28800000000000003</v>
      </c>
      <c r="Q26" s="1"/>
      <c r="R26" s="1"/>
    </row>
    <row r="27" spans="1:18" ht="15.75" x14ac:dyDescent="0.25">
      <c r="A27" s="26">
        <v>10</v>
      </c>
      <c r="B27" s="4" t="s">
        <v>39</v>
      </c>
      <c r="C27" s="14" t="s">
        <v>24</v>
      </c>
      <c r="D27" s="14"/>
      <c r="E27" s="14"/>
      <c r="F27" s="14">
        <v>2E-3</v>
      </c>
      <c r="G27" s="14"/>
      <c r="H27" s="14"/>
      <c r="I27" s="14"/>
      <c r="J27" s="14"/>
      <c r="K27" s="14"/>
      <c r="L27" s="14"/>
      <c r="M27" s="15">
        <f t="shared" si="0"/>
        <v>2E-3</v>
      </c>
      <c r="N27" s="15">
        <f>M27*H11</f>
        <v>6.0000000000000001E-3</v>
      </c>
      <c r="O27" s="5">
        <v>35</v>
      </c>
      <c r="P27" s="16">
        <f t="shared" si="1"/>
        <v>0.21</v>
      </c>
      <c r="Q27" s="1"/>
      <c r="R27" s="1"/>
    </row>
    <row r="28" spans="1:18" ht="15.75" x14ac:dyDescent="0.25">
      <c r="A28" s="26">
        <v>12</v>
      </c>
      <c r="B28" s="4" t="s">
        <v>31</v>
      </c>
      <c r="C28" s="14" t="s">
        <v>24</v>
      </c>
      <c r="D28" s="14"/>
      <c r="E28" s="14"/>
      <c r="F28" s="14">
        <v>4.0000000000000001E-3</v>
      </c>
      <c r="G28" s="14"/>
      <c r="H28" s="14"/>
      <c r="I28" s="14"/>
      <c r="J28" s="14"/>
      <c r="K28" s="14"/>
      <c r="L28" s="14"/>
      <c r="M28" s="15">
        <f t="shared" si="0"/>
        <v>4.0000000000000001E-3</v>
      </c>
      <c r="N28" s="15">
        <f>M28*H11</f>
        <v>1.2E-2</v>
      </c>
      <c r="O28" s="5">
        <v>38</v>
      </c>
      <c r="P28" s="16">
        <f>O28*N28</f>
        <v>0.45600000000000002</v>
      </c>
      <c r="Q28" s="1"/>
      <c r="R28" s="1"/>
    </row>
    <row r="29" spans="1:18" ht="15.75" x14ac:dyDescent="0.25">
      <c r="A29" s="26">
        <v>13</v>
      </c>
      <c r="B29" s="4" t="s">
        <v>215</v>
      </c>
      <c r="C29" s="14" t="s">
        <v>24</v>
      </c>
      <c r="D29" s="14"/>
      <c r="E29" s="14"/>
      <c r="F29" s="14">
        <v>0.04</v>
      </c>
      <c r="G29" s="14"/>
      <c r="H29" s="14"/>
      <c r="I29" s="14"/>
      <c r="J29" s="14"/>
      <c r="K29" s="14"/>
      <c r="L29" s="14"/>
      <c r="M29" s="15">
        <f t="shared" si="0"/>
        <v>0.04</v>
      </c>
      <c r="N29" s="15">
        <f>M29*H11</f>
        <v>0.12</v>
      </c>
      <c r="O29" s="5">
        <v>36</v>
      </c>
      <c r="P29" s="16">
        <f t="shared" ref="P29:P30" si="2">N29*O29</f>
        <v>4.32</v>
      </c>
      <c r="Q29" s="1"/>
      <c r="R29" s="1"/>
    </row>
    <row r="30" spans="1:18" ht="15.75" x14ac:dyDescent="0.25">
      <c r="A30" s="26">
        <v>14</v>
      </c>
      <c r="B30" s="4" t="s">
        <v>216</v>
      </c>
      <c r="C30" s="14" t="s">
        <v>24</v>
      </c>
      <c r="D30" s="14"/>
      <c r="E30" s="14"/>
      <c r="F30" s="14">
        <v>3.0000000000000001E-3</v>
      </c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M30*H11</f>
        <v>9.0000000000000011E-3</v>
      </c>
      <c r="O30" s="5">
        <v>183.33</v>
      </c>
      <c r="P30" s="16">
        <f t="shared" si="2"/>
        <v>1.6499700000000004</v>
      </c>
      <c r="Q30" s="1"/>
      <c r="R30" s="1"/>
    </row>
    <row r="31" spans="1:18" ht="15.75" x14ac:dyDescent="0.25">
      <c r="A31" s="26"/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18" ht="15.75" x14ac:dyDescent="0.25">
      <c r="A32" s="26"/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/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/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/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/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/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/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6"/>
      <c r="Q38" s="1"/>
      <c r="R38" s="1"/>
    </row>
    <row r="39" spans="1:18" ht="15.75" x14ac:dyDescent="0.25">
      <c r="A39" s="26"/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  <c r="Q39" s="1"/>
      <c r="R39" s="1"/>
    </row>
    <row r="40" spans="1:18" ht="15.75" x14ac:dyDescent="0.25">
      <c r="A40" s="26"/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38"/>
      <c r="N40" s="38"/>
      <c r="O40" s="14"/>
      <c r="P40" s="39"/>
      <c r="Q40" s="1"/>
      <c r="R40" s="1"/>
    </row>
    <row r="41" spans="1:18" ht="15.75" x14ac:dyDescent="0.25">
      <c r="A41" s="26"/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6"/>
      <c r="Q41" s="1"/>
      <c r="R41" s="1"/>
    </row>
    <row r="42" spans="1:18" ht="15.75" x14ac:dyDescent="0.25">
      <c r="A42" s="26"/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6"/>
    </row>
    <row r="43" spans="1:18" ht="15.75" x14ac:dyDescent="0.25">
      <c r="A43" s="26"/>
      <c r="B43" s="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5"/>
      <c r="N43" s="15"/>
      <c r="O43" s="14"/>
      <c r="P43" s="16"/>
    </row>
    <row r="44" spans="1:18" ht="15" customHeight="1" x14ac:dyDescent="0.25">
      <c r="A44" s="26"/>
      <c r="B44" s="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6"/>
    </row>
    <row r="45" spans="1:18" ht="15" customHeight="1" x14ac:dyDescent="0.25">
      <c r="A45" s="26"/>
      <c r="B45" s="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6"/>
    </row>
    <row r="46" spans="1:18" ht="15" customHeight="1" x14ac:dyDescent="0.25">
      <c r="A46" s="26"/>
      <c r="B46" s="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6"/>
    </row>
    <row r="47" spans="1:18" ht="15" customHeight="1" x14ac:dyDescent="0.25">
      <c r="A47" s="26"/>
      <c r="B47" s="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5"/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SUM(P19:P47)</f>
        <v>150.44997000000001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182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4:O16"/>
    <mergeCell ref="P14:P16"/>
    <mergeCell ref="D15:F15"/>
    <mergeCell ref="G15:L15"/>
    <mergeCell ref="B9:C9"/>
    <mergeCell ref="D9:D10"/>
    <mergeCell ref="E9:E10"/>
    <mergeCell ref="F9:F10"/>
    <mergeCell ref="G9:G10"/>
    <mergeCell ref="H9:H10"/>
    <mergeCell ref="A48:B48"/>
    <mergeCell ref="C14:C16"/>
    <mergeCell ref="D14:L14"/>
    <mergeCell ref="M14:M16"/>
    <mergeCell ref="N14:N16"/>
  </mergeCells>
  <pageMargins left="0.19685039370078741" right="0.39370078740157483" top="0" bottom="0" header="0" footer="0"/>
  <pageSetup paperSize="9" scale="73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6"/>
  <sheetViews>
    <sheetView zoomScale="82" zoomScaleNormal="82" workbookViewId="0">
      <selection activeCell="D10" sqref="D10:D1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 t="s">
        <v>2</v>
      </c>
      <c r="M3" s="2"/>
    </row>
    <row r="4" spans="1:18" ht="15.75" x14ac:dyDescent="0.25">
      <c r="B4" s="2" t="s">
        <v>1</v>
      </c>
      <c r="C4" s="2"/>
      <c r="D4" s="2" t="s">
        <v>189</v>
      </c>
      <c r="E4" s="2"/>
      <c r="F4" s="2"/>
      <c r="G4" s="2"/>
      <c r="H4" s="2"/>
      <c r="I4" s="2"/>
      <c r="J4" s="2"/>
      <c r="K4" s="2"/>
      <c r="L4" s="2"/>
      <c r="M4" s="2"/>
    </row>
    <row r="5" spans="1:18" ht="15.75" x14ac:dyDescent="0.25">
      <c r="B5" s="21" t="s">
        <v>203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 x14ac:dyDescent="0.25">
      <c r="E6" t="s">
        <v>3</v>
      </c>
      <c r="L6">
        <v>14</v>
      </c>
    </row>
    <row r="7" spans="1:18" x14ac:dyDescent="0.25">
      <c r="F7" s="20" t="s">
        <v>203</v>
      </c>
    </row>
    <row r="8" spans="1:18" x14ac:dyDescent="0.25">
      <c r="D8" t="s">
        <v>4</v>
      </c>
      <c r="F8" t="s">
        <v>204</v>
      </c>
    </row>
    <row r="9" spans="1:18" x14ac:dyDescent="0.25">
      <c r="B9" s="23" t="s">
        <v>207</v>
      </c>
      <c r="D9" s="23"/>
      <c r="E9" s="23"/>
    </row>
    <row r="10" spans="1:18" ht="46.5" customHeight="1" x14ac:dyDescent="0.25">
      <c r="B10" s="120" t="s">
        <v>5</v>
      </c>
      <c r="C10" s="121"/>
      <c r="D10" s="122" t="s">
        <v>42</v>
      </c>
      <c r="E10" s="122" t="s">
        <v>8</v>
      </c>
      <c r="F10" s="122" t="s">
        <v>9</v>
      </c>
      <c r="G10" s="122" t="s">
        <v>10</v>
      </c>
      <c r="H10" s="122" t="s">
        <v>41</v>
      </c>
      <c r="I10" s="2" t="s">
        <v>25</v>
      </c>
      <c r="J10" s="2"/>
      <c r="K10" s="2"/>
      <c r="L10" s="2" t="s">
        <v>182</v>
      </c>
      <c r="M10" s="2"/>
      <c r="N10" s="2"/>
      <c r="O10" s="2"/>
      <c r="P10" s="2"/>
    </row>
    <row r="11" spans="1:18" ht="173.25" x14ac:dyDescent="0.25">
      <c r="B11" s="3" t="s">
        <v>6</v>
      </c>
      <c r="C11" s="3" t="s">
        <v>7</v>
      </c>
      <c r="D11" s="123"/>
      <c r="E11" s="123"/>
      <c r="F11" s="123"/>
      <c r="G11" s="123"/>
      <c r="H11" s="123"/>
      <c r="I11" s="2"/>
      <c r="J11" s="2"/>
      <c r="K11" s="2"/>
      <c r="L11" s="2"/>
      <c r="M11" s="2"/>
      <c r="N11" s="2"/>
      <c r="O11" s="2"/>
      <c r="P11" s="2"/>
    </row>
    <row r="12" spans="1:18" ht="21" customHeight="1" x14ac:dyDescent="0.25">
      <c r="B12" s="4"/>
      <c r="C12" s="4"/>
      <c r="D12" s="4">
        <v>25</v>
      </c>
      <c r="E12" s="4">
        <v>19</v>
      </c>
      <c r="F12" s="4">
        <f>E12*D12</f>
        <v>475</v>
      </c>
      <c r="G12" s="5">
        <f>P41/H12</f>
        <v>23.898999999999997</v>
      </c>
      <c r="H12" s="6">
        <v>17</v>
      </c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"/>
      <c r="C13" s="2"/>
      <c r="D13" s="2"/>
      <c r="E13" s="4" t="s">
        <v>11</v>
      </c>
      <c r="F13" s="4"/>
      <c r="G13" s="5">
        <f>G12*H12</f>
        <v>406.28299999999996</v>
      </c>
      <c r="H13" s="4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B14" s="23" t="s">
        <v>44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8" ht="15.75" x14ac:dyDescent="0.25">
      <c r="A15" s="29"/>
      <c r="B15" s="30" t="s">
        <v>12</v>
      </c>
      <c r="C15" s="104" t="s">
        <v>17</v>
      </c>
      <c r="D15" s="106" t="s">
        <v>14</v>
      </c>
      <c r="E15" s="107"/>
      <c r="F15" s="107"/>
      <c r="G15" s="107"/>
      <c r="H15" s="107"/>
      <c r="I15" s="107"/>
      <c r="J15" s="107"/>
      <c r="K15" s="107"/>
      <c r="L15" s="107"/>
      <c r="M15" s="108" t="s">
        <v>18</v>
      </c>
      <c r="N15" s="110" t="s">
        <v>19</v>
      </c>
      <c r="O15" s="112" t="s">
        <v>20</v>
      </c>
      <c r="P15" s="115" t="s">
        <v>21</v>
      </c>
      <c r="Q15" s="1"/>
      <c r="R15" s="1"/>
    </row>
    <row r="16" spans="1:18" ht="15.75" x14ac:dyDescent="0.25">
      <c r="A16" s="31"/>
      <c r="B16" s="32" t="s">
        <v>13</v>
      </c>
      <c r="C16" s="105"/>
      <c r="D16" s="117" t="s">
        <v>15</v>
      </c>
      <c r="E16" s="117"/>
      <c r="F16" s="118"/>
      <c r="G16" s="106" t="s">
        <v>16</v>
      </c>
      <c r="H16" s="107"/>
      <c r="I16" s="107"/>
      <c r="J16" s="107"/>
      <c r="K16" s="107"/>
      <c r="L16" s="119"/>
      <c r="M16" s="109"/>
      <c r="N16" s="111"/>
      <c r="O16" s="113"/>
      <c r="P16" s="116"/>
      <c r="Q16" s="1"/>
      <c r="R16" s="1"/>
    </row>
    <row r="17" spans="1:20" ht="87.75" customHeight="1" thickBot="1" x14ac:dyDescent="0.3">
      <c r="A17" s="33"/>
      <c r="B17" s="34"/>
      <c r="C17" s="105"/>
      <c r="D17" s="99" t="s">
        <v>201</v>
      </c>
      <c r="E17" s="99" t="s">
        <v>163</v>
      </c>
      <c r="F17" s="99" t="s">
        <v>202</v>
      </c>
      <c r="G17" s="99"/>
      <c r="H17" s="98"/>
      <c r="I17" s="98"/>
      <c r="J17" s="98"/>
      <c r="K17" s="98"/>
      <c r="L17" s="98"/>
      <c r="M17" s="109"/>
      <c r="N17" s="111"/>
      <c r="O17" s="114"/>
      <c r="P17" s="116"/>
      <c r="Q17" s="1"/>
      <c r="R17" s="1"/>
    </row>
    <row r="18" spans="1:20" ht="16.5" thickBot="1" x14ac:dyDescent="0.3">
      <c r="A18" s="36"/>
      <c r="B18" s="32" t="s">
        <v>22</v>
      </c>
      <c r="C18" s="7"/>
      <c r="D18" s="7">
        <v>17</v>
      </c>
      <c r="E18" s="7">
        <v>17</v>
      </c>
      <c r="F18" s="7">
        <v>17</v>
      </c>
      <c r="G18" s="7"/>
      <c r="H18" s="7"/>
      <c r="I18" s="7"/>
      <c r="J18" s="7"/>
      <c r="K18" s="7"/>
      <c r="L18" s="7"/>
      <c r="M18" s="7"/>
      <c r="N18" s="7"/>
      <c r="O18" s="7"/>
      <c r="P18" s="8"/>
      <c r="Q18" s="1"/>
      <c r="R18" s="1"/>
    </row>
    <row r="19" spans="1:20" ht="30.75" thickBot="1" x14ac:dyDescent="0.3">
      <c r="A19" s="37" t="s">
        <v>85</v>
      </c>
      <c r="B19" s="35" t="s">
        <v>23</v>
      </c>
      <c r="C19" s="10"/>
      <c r="D19" s="11" t="s">
        <v>205</v>
      </c>
      <c r="E19" s="10" t="s">
        <v>186</v>
      </c>
      <c r="F19" s="10" t="s">
        <v>206</v>
      </c>
      <c r="G19" s="10"/>
      <c r="H19" s="10"/>
      <c r="I19" s="10"/>
      <c r="J19" s="10"/>
      <c r="K19" s="10"/>
      <c r="L19" s="10"/>
      <c r="M19" s="10"/>
      <c r="N19" s="10"/>
      <c r="O19" s="10"/>
      <c r="P19" s="12"/>
      <c r="Q19" s="1"/>
      <c r="R19" s="1"/>
    </row>
    <row r="20" spans="1:20" ht="15.75" x14ac:dyDescent="0.25">
      <c r="A20" s="26">
        <v>1</v>
      </c>
      <c r="B20" s="13" t="s">
        <v>200</v>
      </c>
      <c r="C20" s="14" t="s">
        <v>24</v>
      </c>
      <c r="D20" s="15">
        <v>2</v>
      </c>
      <c r="E20" s="15"/>
      <c r="F20" s="14"/>
      <c r="G20" s="15"/>
      <c r="H20" s="15"/>
      <c r="I20" s="15"/>
      <c r="J20" s="15"/>
      <c r="K20" s="15"/>
      <c r="L20" s="15"/>
      <c r="M20" s="15">
        <v>2</v>
      </c>
      <c r="N20" s="15">
        <v>34</v>
      </c>
      <c r="O20" s="16">
        <v>9</v>
      </c>
      <c r="P20" s="16">
        <f>N20*O20</f>
        <v>306</v>
      </c>
      <c r="Q20" s="1"/>
      <c r="R20" s="1"/>
    </row>
    <row r="21" spans="1:20" ht="15.75" x14ac:dyDescent="0.25">
      <c r="A21" s="26">
        <v>2</v>
      </c>
      <c r="B21" s="4" t="s">
        <v>202</v>
      </c>
      <c r="C21" s="14" t="s">
        <v>24</v>
      </c>
      <c r="D21" s="14"/>
      <c r="E21" s="14"/>
      <c r="F21" s="14">
        <v>7.0000000000000007E-2</v>
      </c>
      <c r="G21" s="14"/>
      <c r="H21" s="14"/>
      <c r="I21" s="14"/>
      <c r="J21" s="14"/>
      <c r="K21" s="14"/>
      <c r="L21" s="14"/>
      <c r="M21" s="15">
        <f t="shared" ref="M21:M26" si="0">SUM(D21:L21)</f>
        <v>7.0000000000000007E-2</v>
      </c>
      <c r="N21" s="15">
        <f>M21*H12</f>
        <v>1.1900000000000002</v>
      </c>
      <c r="O21" s="5">
        <v>44</v>
      </c>
      <c r="P21" s="16">
        <f>N21*O21</f>
        <v>52.360000000000007</v>
      </c>
      <c r="Q21" s="1"/>
      <c r="R21" s="1"/>
    </row>
    <row r="22" spans="1:20" ht="15.75" x14ac:dyDescent="0.25">
      <c r="A22" s="26">
        <v>3</v>
      </c>
      <c r="B22" s="4" t="s">
        <v>26</v>
      </c>
      <c r="C22" s="14" t="s">
        <v>24</v>
      </c>
      <c r="D22" s="14"/>
      <c r="E22" s="14">
        <v>1E-3</v>
      </c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M22*H12</f>
        <v>1.7000000000000001E-2</v>
      </c>
      <c r="O22" s="5">
        <v>600</v>
      </c>
      <c r="P22" s="16">
        <f>N22*O22</f>
        <v>10.200000000000001</v>
      </c>
      <c r="Q22" s="1"/>
      <c r="R22" s="1"/>
    </row>
    <row r="23" spans="1:20" ht="15.75" x14ac:dyDescent="0.25">
      <c r="A23" s="26">
        <v>4</v>
      </c>
      <c r="B23" s="4" t="s">
        <v>27</v>
      </c>
      <c r="C23" s="14" t="s">
        <v>24</v>
      </c>
      <c r="D23" s="14"/>
      <c r="E23" s="14">
        <v>1.4999999999999999E-2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M23*H12</f>
        <v>0.255</v>
      </c>
      <c r="O23" s="5">
        <v>72</v>
      </c>
      <c r="P23" s="16">
        <f t="shared" ref="P23:P26" si="1">N23*O23</f>
        <v>18.36</v>
      </c>
      <c r="Q23" s="1"/>
      <c r="R23" s="1"/>
    </row>
    <row r="24" spans="1:20" ht="15.75" x14ac:dyDescent="0.25">
      <c r="A24" s="26">
        <v>5</v>
      </c>
      <c r="B24" s="4" t="s">
        <v>30</v>
      </c>
      <c r="C24" s="14" t="s">
        <v>24</v>
      </c>
      <c r="D24" s="14">
        <v>2E-3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2E-3</v>
      </c>
      <c r="N24" s="15">
        <f>M24*H12</f>
        <v>3.4000000000000002E-2</v>
      </c>
      <c r="O24" s="5">
        <v>17</v>
      </c>
      <c r="P24" s="16">
        <f t="shared" si="1"/>
        <v>0.57800000000000007</v>
      </c>
      <c r="Q24" s="1"/>
      <c r="R24" s="1"/>
    </row>
    <row r="25" spans="1:20" ht="15.75" x14ac:dyDescent="0.25">
      <c r="A25" s="26">
        <v>6</v>
      </c>
      <c r="B25" s="4" t="s">
        <v>49</v>
      </c>
      <c r="C25" s="14" t="s">
        <v>24</v>
      </c>
      <c r="D25" s="14">
        <v>3.0000000000000001E-3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3.0000000000000001E-3</v>
      </c>
      <c r="N25" s="15">
        <f>M25*H12</f>
        <v>5.1000000000000004E-2</v>
      </c>
      <c r="O25" s="5">
        <v>135</v>
      </c>
      <c r="P25" s="16">
        <f>N25*O25</f>
        <v>6.8850000000000007</v>
      </c>
      <c r="Q25" s="1"/>
      <c r="R25" s="1"/>
    </row>
    <row r="26" spans="1:20" ht="15.75" x14ac:dyDescent="0.25">
      <c r="A26" s="26">
        <v>7</v>
      </c>
      <c r="B26" s="4" t="s">
        <v>32</v>
      </c>
      <c r="C26" s="14" t="s">
        <v>24</v>
      </c>
      <c r="D26" s="14">
        <v>0.01</v>
      </c>
      <c r="E26" s="14"/>
      <c r="F26" s="14"/>
      <c r="G26" s="14"/>
      <c r="H26" s="14"/>
      <c r="I26" s="14"/>
      <c r="J26" s="14"/>
      <c r="K26" s="14"/>
      <c r="L26" s="14"/>
      <c r="M26" s="15">
        <f t="shared" si="0"/>
        <v>0.01</v>
      </c>
      <c r="N26" s="15">
        <v>0.17</v>
      </c>
      <c r="O26" s="5">
        <v>70</v>
      </c>
      <c r="P26" s="16">
        <f t="shared" si="1"/>
        <v>11.9</v>
      </c>
      <c r="Q26" s="1"/>
      <c r="R26" s="1"/>
    </row>
    <row r="27" spans="1:20" ht="15.75" x14ac:dyDescent="0.25">
      <c r="A27" s="26">
        <v>8</v>
      </c>
      <c r="B27" s="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5"/>
      <c r="N27" s="15"/>
      <c r="O27" s="5"/>
      <c r="P27" s="16"/>
      <c r="Q27" s="1"/>
      <c r="R27" s="1"/>
    </row>
    <row r="28" spans="1:20" ht="15.75" x14ac:dyDescent="0.25">
      <c r="A28" s="26">
        <v>9</v>
      </c>
      <c r="B28" s="4"/>
      <c r="C28" s="14"/>
      <c r="D28" s="14"/>
      <c r="E28" s="14"/>
      <c r="F28" s="17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  <c r="T28" s="22"/>
    </row>
    <row r="29" spans="1:20" ht="15.75" x14ac:dyDescent="0.25">
      <c r="A29" s="26">
        <v>10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20" ht="15.75" x14ac:dyDescent="0.25">
      <c r="A30" s="26">
        <v>11</v>
      </c>
      <c r="B30" s="4"/>
      <c r="C30" s="14"/>
      <c r="D30" s="19"/>
      <c r="E30" s="24"/>
      <c r="F30" s="14"/>
      <c r="G30" s="17"/>
      <c r="H30" s="17"/>
      <c r="I30" s="17"/>
      <c r="J30" s="17"/>
      <c r="K30" s="17"/>
      <c r="L30" s="17"/>
      <c r="M30" s="15"/>
      <c r="N30" s="15"/>
      <c r="O30" s="18"/>
      <c r="P30" s="16"/>
      <c r="Q30" s="1"/>
      <c r="R30" s="1"/>
    </row>
    <row r="31" spans="1:20" ht="15.75" x14ac:dyDescent="0.25">
      <c r="A31" s="26">
        <v>12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13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14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15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16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17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18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19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/>
      <c r="Q38" s="1"/>
      <c r="R38" s="1"/>
    </row>
    <row r="39" spans="1:18" ht="15.75" x14ac:dyDescent="0.25">
      <c r="A39" s="26">
        <v>20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/>
      <c r="Q39" s="1"/>
      <c r="R39" s="1"/>
    </row>
    <row r="40" spans="1:18" ht="15.75" x14ac:dyDescent="0.25">
      <c r="A40" s="26">
        <v>21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  <c r="N40" s="15"/>
      <c r="O40" s="5"/>
      <c r="P40" s="16"/>
      <c r="Q40" s="1"/>
      <c r="R40" s="1"/>
    </row>
    <row r="41" spans="1:18" ht="15.75" x14ac:dyDescent="0.25">
      <c r="A41" s="102" t="s">
        <v>57</v>
      </c>
      <c r="B41" s="103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5"/>
      <c r="N41" s="15"/>
      <c r="O41" s="5"/>
      <c r="P41" s="16">
        <f>SUM(P20:P40)</f>
        <v>406.28299999999996</v>
      </c>
    </row>
    <row r="42" spans="1:18" ht="15.75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8" ht="15.75" x14ac:dyDescent="0.25">
      <c r="B43" s="2" t="s">
        <v>60</v>
      </c>
      <c r="C43" s="2" t="s">
        <v>102</v>
      </c>
      <c r="D43" s="2"/>
      <c r="E43" s="2"/>
      <c r="F43" s="2"/>
      <c r="G43" s="2"/>
      <c r="H43" s="2"/>
      <c r="I43" s="2"/>
      <c r="J43" s="2" t="s">
        <v>33</v>
      </c>
      <c r="K43" s="2" t="s">
        <v>103</v>
      </c>
      <c r="L43" s="2"/>
      <c r="M43" s="2"/>
      <c r="N43" s="2"/>
      <c r="O43" s="2" t="s">
        <v>182</v>
      </c>
      <c r="P43" s="2"/>
    </row>
    <row r="46" spans="1:18" x14ac:dyDescent="0.25">
      <c r="B46" t="s">
        <v>90</v>
      </c>
      <c r="C46" t="s">
        <v>102</v>
      </c>
    </row>
  </sheetData>
  <mergeCells count="15">
    <mergeCell ref="O15:O17"/>
    <mergeCell ref="P15:P17"/>
    <mergeCell ref="D16:F16"/>
    <mergeCell ref="G16:L16"/>
    <mergeCell ref="B10:C10"/>
    <mergeCell ref="D10:D11"/>
    <mergeCell ref="E10:E11"/>
    <mergeCell ref="F10:F11"/>
    <mergeCell ref="G10:G11"/>
    <mergeCell ref="H10:H11"/>
    <mergeCell ref="A41:B41"/>
    <mergeCell ref="C15:C17"/>
    <mergeCell ref="D15:L15"/>
    <mergeCell ref="M15:M17"/>
    <mergeCell ref="N15:N17"/>
  </mergeCells>
  <pageMargins left="0.19685039370078741" right="0.39370078740157483" top="0" bottom="0" header="0" footer="0"/>
  <pageSetup paperSize="9" scale="73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25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5" max="15" width="10.28515625" bestFit="1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193</v>
      </c>
      <c r="C2" s="2"/>
      <c r="D2" t="s">
        <v>189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199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  <c r="L4">
        <v>18</v>
      </c>
    </row>
    <row r="5" spans="1:18" x14ac:dyDescent="0.25">
      <c r="F5" s="20" t="s">
        <v>199</v>
      </c>
    </row>
    <row r="6" spans="1:18" x14ac:dyDescent="0.25">
      <c r="D6" t="s">
        <v>4</v>
      </c>
      <c r="F6" t="s">
        <v>191</v>
      </c>
      <c r="H6" t="s">
        <v>183</v>
      </c>
    </row>
    <row r="7" spans="1:18" x14ac:dyDescent="0.25">
      <c r="B7" s="23" t="s">
        <v>184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 t="s">
        <v>182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22</v>
      </c>
      <c r="F10" s="4">
        <f>E10*D10</f>
        <v>550</v>
      </c>
      <c r="G10" s="5">
        <v>24.94</v>
      </c>
      <c r="H10" s="6">
        <v>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v>438.98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100" t="s">
        <v>194</v>
      </c>
      <c r="E15" s="101" t="s">
        <v>190</v>
      </c>
      <c r="F15" s="100" t="s">
        <v>67</v>
      </c>
      <c r="G15" s="98"/>
      <c r="H15" s="98"/>
      <c r="I15" s="98"/>
      <c r="J15" s="98"/>
      <c r="K15" s="98"/>
      <c r="L15" s="98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>
        <v>20</v>
      </c>
      <c r="E16" s="7">
        <v>20</v>
      </c>
      <c r="F16" s="7">
        <v>20</v>
      </c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 t="s">
        <v>198</v>
      </c>
      <c r="E17" s="10" t="s">
        <v>186</v>
      </c>
      <c r="F17" s="10" t="s">
        <v>196</v>
      </c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187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v>0.1</v>
      </c>
      <c r="N18" s="15">
        <v>30</v>
      </c>
      <c r="O18" s="16">
        <v>7.5</v>
      </c>
      <c r="P18" s="16">
        <v>225</v>
      </c>
      <c r="Q18" s="1"/>
      <c r="R18" s="1"/>
    </row>
    <row r="19" spans="1:20" ht="15.75" x14ac:dyDescent="0.25">
      <c r="A19" s="26">
        <v>2</v>
      </c>
      <c r="B19" s="4" t="s">
        <v>188</v>
      </c>
      <c r="C19" s="14" t="s">
        <v>24</v>
      </c>
      <c r="D19" s="14">
        <v>1E-3</v>
      </c>
      <c r="E19" s="14"/>
      <c r="F19" s="14"/>
      <c r="G19" s="14"/>
      <c r="H19" s="14"/>
      <c r="I19" s="14"/>
      <c r="J19" s="14"/>
      <c r="K19" s="14"/>
      <c r="L19" s="14"/>
      <c r="M19" s="15">
        <f t="shared" ref="M19:M21" si="0">SUM(D19:L19)</f>
        <v>1E-3</v>
      </c>
      <c r="N19" s="15">
        <v>0.02</v>
      </c>
      <c r="O19" s="5">
        <v>14</v>
      </c>
      <c r="P19" s="16">
        <f>N19*O19</f>
        <v>0.28000000000000003</v>
      </c>
      <c r="Q19" s="1"/>
      <c r="R19" s="1"/>
    </row>
    <row r="20" spans="1:20" ht="15.75" x14ac:dyDescent="0.25">
      <c r="A20" s="26">
        <v>3</v>
      </c>
      <c r="B20" s="4" t="s">
        <v>192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v>0.02</v>
      </c>
      <c r="O20" s="5">
        <v>500</v>
      </c>
      <c r="P20" s="16">
        <f>N20*O20</f>
        <v>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v>0.3</v>
      </c>
      <c r="O21" s="5">
        <v>59</v>
      </c>
      <c r="P21" s="16">
        <f t="shared" ref="P21" si="1">N21*O21</f>
        <v>17.7</v>
      </c>
      <c r="Q21" s="1"/>
      <c r="R21" s="1"/>
    </row>
    <row r="22" spans="1:20" ht="15.75" x14ac:dyDescent="0.25">
      <c r="A22" s="26">
        <v>6</v>
      </c>
      <c r="B22" s="4" t="s">
        <v>185</v>
      </c>
      <c r="C22" s="14" t="s">
        <v>24</v>
      </c>
      <c r="D22" s="14"/>
      <c r="E22" s="14"/>
      <c r="F22" s="14">
        <v>0.08</v>
      </c>
      <c r="G22" s="14"/>
      <c r="H22" s="14"/>
      <c r="I22" s="14"/>
      <c r="J22" s="14"/>
      <c r="K22" s="14"/>
      <c r="L22" s="14"/>
      <c r="M22" s="15">
        <v>0.08</v>
      </c>
      <c r="N22" s="15">
        <v>1.6</v>
      </c>
      <c r="O22" s="5">
        <v>35</v>
      </c>
      <c r="P22" s="16">
        <v>56</v>
      </c>
      <c r="Q22" s="74"/>
      <c r="R22" s="1"/>
    </row>
    <row r="23" spans="1:20" ht="15.75" x14ac:dyDescent="0.25">
      <c r="A23" s="26">
        <v>7</v>
      </c>
      <c r="B23" s="4" t="s">
        <v>195</v>
      </c>
      <c r="C23" s="14" t="s">
        <v>24</v>
      </c>
      <c r="D23" s="14">
        <v>5.0000000000000001E-3</v>
      </c>
      <c r="E23" s="14"/>
      <c r="F23" s="14">
        <v>0.01</v>
      </c>
      <c r="G23" s="14"/>
      <c r="H23" s="14"/>
      <c r="I23" s="14"/>
      <c r="J23" s="14"/>
      <c r="K23" s="14"/>
      <c r="L23" s="14"/>
      <c r="M23" s="15">
        <v>1.4999999999999999E-2</v>
      </c>
      <c r="N23" s="15">
        <v>0.3</v>
      </c>
      <c r="O23" s="5">
        <v>450</v>
      </c>
      <c r="P23" s="16">
        <v>135</v>
      </c>
      <c r="Q23" s="1"/>
      <c r="R23" s="1"/>
    </row>
    <row r="24" spans="1:20" ht="15.75" x14ac:dyDescent="0.25">
      <c r="A24" s="26">
        <v>8</v>
      </c>
      <c r="B24" s="4" t="s">
        <v>32</v>
      </c>
      <c r="C24" s="14" t="s">
        <v>197</v>
      </c>
      <c r="D24" s="14">
        <v>0.04</v>
      </c>
      <c r="E24" s="14"/>
      <c r="F24" s="14"/>
      <c r="G24" s="14"/>
      <c r="H24" s="14"/>
      <c r="I24" s="14"/>
      <c r="J24" s="14"/>
      <c r="K24" s="14"/>
      <c r="L24" s="14"/>
      <c r="M24" s="15">
        <v>0.04</v>
      </c>
      <c r="N24" s="15">
        <v>1</v>
      </c>
      <c r="O24" s="5">
        <v>55</v>
      </c>
      <c r="P24" s="16">
        <v>55</v>
      </c>
      <c r="Q24" s="1"/>
      <c r="R24" s="1"/>
    </row>
    <row r="25" spans="1:20" ht="15.75" x14ac:dyDescent="0.25">
      <c r="A25" s="26">
        <v>9</v>
      </c>
      <c r="B25" s="4"/>
      <c r="C25" s="14"/>
      <c r="D25" s="14"/>
      <c r="E25" s="14"/>
      <c r="F25" s="17"/>
      <c r="G25" s="14"/>
      <c r="H25" s="14"/>
      <c r="I25" s="14"/>
      <c r="J25" s="14"/>
      <c r="K25" s="14"/>
      <c r="L25" s="14"/>
      <c r="M25" s="15"/>
      <c r="N25" s="15"/>
      <c r="O25" s="5"/>
      <c r="P25" s="16"/>
      <c r="Q25" s="1"/>
      <c r="R25" s="1"/>
      <c r="T25" s="22"/>
    </row>
    <row r="26" spans="1:20" ht="15.75" x14ac:dyDescent="0.25">
      <c r="A26" s="26">
        <v>10</v>
      </c>
      <c r="B26" s="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5"/>
      <c r="N26" s="15"/>
      <c r="O26" s="5"/>
      <c r="P26" s="16"/>
      <c r="Q26" s="1"/>
      <c r="R26" s="1"/>
    </row>
    <row r="27" spans="1:20" ht="15.75" x14ac:dyDescent="0.25">
      <c r="A27" s="26">
        <v>11</v>
      </c>
      <c r="B27" s="4"/>
      <c r="C27" s="14"/>
      <c r="D27" s="19"/>
      <c r="E27" s="73"/>
      <c r="F27" s="14"/>
      <c r="G27" s="17"/>
      <c r="H27" s="17"/>
      <c r="I27" s="17"/>
      <c r="J27" s="17"/>
      <c r="K27" s="17"/>
      <c r="L27" s="17"/>
      <c r="M27" s="15"/>
      <c r="N27" s="15"/>
      <c r="O27" s="18"/>
      <c r="P27" s="16"/>
      <c r="Q27" s="1"/>
      <c r="R27" s="1"/>
    </row>
    <row r="28" spans="1:20" ht="15.75" x14ac:dyDescent="0.25">
      <c r="A28" s="26">
        <v>12</v>
      </c>
      <c r="B28" s="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</row>
    <row r="29" spans="1:20" ht="15.75" x14ac:dyDescent="0.25">
      <c r="A29" s="26">
        <v>13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20" ht="15.75" x14ac:dyDescent="0.25">
      <c r="A30" s="26">
        <v>14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20" ht="15.75" x14ac:dyDescent="0.25">
      <c r="A31" s="26">
        <v>15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16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17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18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19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20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21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22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6"/>
      <c r="Q38" s="1"/>
      <c r="R38" s="1"/>
    </row>
    <row r="39" spans="1:18" ht="15.75" x14ac:dyDescent="0.25">
      <c r="A39" s="26">
        <v>23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  <c r="Q39" s="1"/>
      <c r="R39" s="1"/>
    </row>
    <row r="40" spans="1:18" ht="15.75" x14ac:dyDescent="0.25">
      <c r="A40" s="26">
        <v>24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  <c r="Q40" s="1"/>
      <c r="R40" s="1"/>
    </row>
    <row r="41" spans="1:18" ht="15.75" x14ac:dyDescent="0.25">
      <c r="A41" s="26">
        <v>25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6"/>
      <c r="Q41" s="1"/>
      <c r="R41" s="1"/>
    </row>
    <row r="42" spans="1:18" ht="15.75" x14ac:dyDescent="0.25">
      <c r="A42" s="26">
        <v>26</v>
      </c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6"/>
    </row>
    <row r="43" spans="1:18" ht="15.75" x14ac:dyDescent="0.25">
      <c r="A43" s="26">
        <v>27</v>
      </c>
      <c r="B43" s="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5"/>
      <c r="N43" s="15"/>
      <c r="O43" s="14"/>
      <c r="P43" s="16"/>
    </row>
    <row r="44" spans="1:18" ht="15" customHeight="1" x14ac:dyDescent="0.25">
      <c r="A44" s="26">
        <v>28</v>
      </c>
      <c r="B44" s="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6"/>
    </row>
    <row r="45" spans="1:18" ht="15" customHeight="1" x14ac:dyDescent="0.25">
      <c r="A45" s="26">
        <v>29</v>
      </c>
      <c r="B45" s="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6"/>
    </row>
    <row r="46" spans="1:18" ht="15" customHeight="1" x14ac:dyDescent="0.25">
      <c r="A46" s="26">
        <v>30</v>
      </c>
      <c r="B46" s="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5"/>
    </row>
    <row r="47" spans="1:18" ht="15.75" x14ac:dyDescent="0.25">
      <c r="A47" s="102" t="s">
        <v>57</v>
      </c>
      <c r="B47" s="10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498.98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182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6.5" customHeight="1" thickBot="1" x14ac:dyDescent="0.3">
      <c r="A15" s="33"/>
      <c r="B15" s="34"/>
      <c r="C15" s="105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103.5" customHeight="1" thickBot="1" x14ac:dyDescent="0.3">
      <c r="A15" s="33"/>
      <c r="B15" s="34"/>
      <c r="C15" s="105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09"/>
      <c r="N15" s="111"/>
      <c r="O15" s="114"/>
      <c r="P15" s="11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6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2024-11-13T15:05:09Z</cp:lastPrinted>
  <dcterms:created xsi:type="dcterms:W3CDTF">2019-01-18T12:27:48Z</dcterms:created>
  <dcterms:modified xsi:type="dcterms:W3CDTF">2024-11-28T19:55:40Z</dcterms:modified>
</cp:coreProperties>
</file>