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Диаграмма2" sheetId="278" r:id="rId40"/>
    <sheet name="Диаграмма1" sheetId="277" r:id="rId41"/>
    <sheet name="21,10мал" sheetId="270" r:id="rId42"/>
    <sheet name="22.10" sheetId="271" r:id="rId43"/>
    <sheet name="09,10" sheetId="272" r:id="rId44"/>
    <sheet name="22,10мал" sheetId="273" r:id="rId45"/>
    <sheet name="24,10" sheetId="274" r:id="rId46"/>
    <sheet name="24,10мал" sheetId="275" r:id="rId47"/>
    <sheet name="09,11" sheetId="276" r:id="rId48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3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7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41">'21,10мал'!$14:$16</definedName>
    <definedName name="_xlnm.Print_Titles" localSheetId="34">'22,10'!$13:$15</definedName>
    <definedName name="_xlnm.Print_Titles" localSheetId="44">'22,10мал'!$13:$15</definedName>
    <definedName name="_xlnm.Print_Titles" localSheetId="42">'22.10'!$13:$15</definedName>
    <definedName name="_xlnm.Print_Titles" localSheetId="35">'23,10'!$13:$15</definedName>
    <definedName name="_xlnm.Print_Titles" localSheetId="38">'23,10мал'!$15:$17</definedName>
    <definedName name="_xlnm.Print_Titles" localSheetId="45">'24,10'!$13:$15</definedName>
    <definedName name="_xlnm.Print_Titles" localSheetId="46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N23" i="270"/>
  <c r="P23" i="270" s="1"/>
  <c r="M23" i="270"/>
  <c r="M22" i="270"/>
  <c r="N22" i="270" s="1"/>
  <c r="P22" i="270" s="1"/>
  <c r="M21" i="270"/>
  <c r="N21" i="270" s="1"/>
  <c r="P21" i="270" s="1"/>
  <c r="M20" i="270"/>
  <c r="N20" i="270" s="1"/>
  <c r="P20" i="270" s="1"/>
  <c r="N19" i="270"/>
  <c r="P19" i="270" s="1"/>
  <c r="F11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0" i="270" l="1"/>
  <c r="G11" i="270" s="1"/>
  <c r="G12" i="270" s="1"/>
</calcChain>
</file>

<file path=xl/sharedStrings.xml><?xml version="1.0" encoding="utf-8"?>
<sst xmlns="http://schemas.openxmlformats.org/spreadsheetml/2006/main" count="4804" uniqueCount="219">
  <si>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</si>
  <si>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</si>
  <si>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</si>
  <si>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</si>
  <si>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</si>
  <si>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</si>
  <si>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</si>
  <si>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</si>
  <si>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</si>
  <si>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</si>
  <si>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</si>
  <si>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</si>
  <si>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</si>
  <si>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</si>
  <si>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</si>
  <si>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</si>
  <si>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</si>
  <si>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</si>
  <si>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</si>
  <si>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</si>
  <si>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</si>
  <si>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</si>
  <si>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</si>
  <si>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</si>
  <si>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</si>
  <si>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</si>
  <si>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</si>
  <si>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</si>
  <si>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</si>
  <si>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</si>
  <si>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</si>
  <si>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</si>
  <si>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</si>
  <si>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</si>
  <si>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</si>
  <si>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</si>
  <si>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</si>
  <si>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</si>
  <si>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</si>
  <si>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</si>
  <si>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</si>
  <si>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</si>
  <si>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</si>
  <si>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</si>
  <si>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</si>
  <si>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</si>
  <si>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</si>
  <si>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</si>
  <si>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</si>
  <si>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</si>
  <si>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</si>
  <si>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</si>
  <si>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</si>
  <si>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</si>
  <si>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</si>
  <si>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</si>
  <si>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</si>
  <si>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</si>
  <si>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</si>
  <si>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</si>
  <si>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</si>
  <si>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</si>
  <si>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</si>
  <si>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</si>
  <si>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</si>
  <si>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</si>
  <si>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</si>
  <si>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</si>
  <si>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</si>
  <si>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</si>
  <si>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</si>
  <si>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</si>
  <si>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</si>
  <si>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</si>
  <si>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</si>
  <si>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</si>
  <si>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</si>
  <si>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</si>
  <si>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</si>
  <si>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</si>
  <si>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</si>
  <si>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</si>
  <si>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</si>
  <si>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</si>
  <si>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</si>
  <si>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</si>
  <si>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</si>
  <si>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</si>
  <si>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</si>
  <si>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</si>
  <si>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</si>
  <si>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</si>
  <si>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</si>
  <si>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</si>
  <si>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</si>
  <si>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</si>
  <si>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</si>
  <si>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</si>
  <si>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</si>
  <si>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</si>
  <si>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</si>
  <si>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</si>
  <si>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</si>
  <si>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</si>
  <si>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</si>
  <si>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</si>
  <si>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</si>
  <si>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</si>
  <si>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</si>
  <si>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</si>
  <si>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</si>
  <si>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</si>
  <si>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</si>
  <si>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</si>
  <si>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</si>
  <si>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</si>
  <si>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</si>
  <si>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</si>
  <si>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</si>
  <si>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</si>
  <si>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</si>
  <si>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</si>
  <si>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</si>
  <si>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</si>
  <si>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</si>
  <si>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</si>
  <si>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</si>
  <si>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</si>
  <si>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</si>
  <si>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</si>
  <si>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</si>
  <si>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</si>
  <si>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</si>
  <si>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</si>
  <si>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</si>
  <si>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</si>
  <si>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</si>
  <si>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</si>
  <si>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</si>
  <si>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</si>
  <si>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</si>
  <si>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</si>
  <si>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</si>
  <si>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</si>
  <si>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</si>
  <si>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</si>
  <si>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</si>
  <si>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</si>
  <si>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</si>
  <si>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</si>
  <si>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</si>
  <si>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</si>
  <si>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</si>
  <si>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</si>
  <si>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</si>
  <si>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</si>
  <si>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</si>
  <si>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</si>
  <si>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</si>
  <si>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</si>
  <si>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</si>
  <si>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</si>
  <si>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</si>
  <si>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</si>
  <si>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</si>
  <si>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</si>
  <si>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</si>
  <si>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</si>
  <si>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</si>
  <si>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</si>
  <si>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</si>
  <si>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</si>
  <si>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</si>
  <si>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</si>
  <si>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</si>
  <si>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</si>
  <si>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</si>
  <si>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</si>
  <si>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</si>
  <si>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</si>
  <si>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</si>
  <si>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</si>
  <si>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</si>
  <si>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</si>
  <si>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</si>
  <si>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</si>
  <si>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</si>
  <si>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</si>
  <si>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</si>
  <si>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</si>
  <si>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</si>
  <si>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</si>
  <si>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</si>
  <si>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</si>
  <si>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котлеты из курин.филе со смет. соусом</t>
  </si>
  <si>
    <t>макароны отварные</t>
  </si>
  <si>
    <t>чай с сахаром</t>
  </si>
  <si>
    <t>курин.филе</t>
  </si>
  <si>
    <t>масло раст.</t>
  </si>
  <si>
    <t>яйцо</t>
  </si>
  <si>
    <t>масло слив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</si>
  <si>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</si>
  <si>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</si>
  <si>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</si>
  <si>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</si>
  <si>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</si>
  <si>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</si>
  <si>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</si>
  <si>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</si>
  <si>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</si>
  <si>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</si>
  <si>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50гр</t>
  </si>
  <si>
    <t>Мясо из говядины</t>
  </si>
  <si>
    <t>36.66</t>
  </si>
  <si>
    <t>11.0</t>
  </si>
  <si>
    <t>Лук</t>
  </si>
  <si>
    <t>Масло растит</t>
  </si>
  <si>
    <t>200/15гр</t>
  </si>
  <si>
    <t>27.12.2024год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</si>
</sst>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0.xml"/><Relationship Id="rId47" Type="http://schemas.openxmlformats.org/officeDocument/2006/relationships/worksheet" Target="worksheets/sheet45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hartsheet" Target="chart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chartsheet" Target="chartsheets/sheet1.xml"/><Relationship Id="rId45" Type="http://schemas.openxmlformats.org/officeDocument/2006/relationships/worksheet" Target="worksheets/sheet4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2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1.xml"/><Relationship Id="rId48" Type="http://schemas.openxmlformats.org/officeDocument/2006/relationships/worksheet" Target="worksheets/sheet46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535616"/>
        <c:axId val="411541504"/>
      </c:barChart>
      <c:catAx>
        <c:axId val="411535616"/>
        <c:scaling>
          <c:orientation val="minMax"/>
        </c:scaling>
        <c:delete val="0"/>
        <c:axPos val="b"/>
        <c:majorTickMark val="out"/>
        <c:minorTickMark val="none"/>
        <c:tickLblPos val="nextTo"/>
        <c:crossAx val="411541504"/>
        <c:crosses val="autoZero"/>
        <c:auto val="1"/>
        <c:lblAlgn val="ctr"/>
        <c:lblOffset val="100"/>
        <c:noMultiLvlLbl val="0"/>
      </c:catAx>
      <c:valAx>
        <c:axId val="411541504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411535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556864"/>
        <c:axId val="411566848"/>
      </c:barChart>
      <c:catAx>
        <c:axId val="411556864"/>
        <c:scaling>
          <c:orientation val="minMax"/>
        </c:scaling>
        <c:delete val="0"/>
        <c:axPos val="b"/>
        <c:majorTickMark val="out"/>
        <c:minorTickMark val="none"/>
        <c:tickLblPos val="nextTo"/>
        <c:crossAx val="411566848"/>
        <c:crosses val="autoZero"/>
        <c:auto val="1"/>
        <c:lblAlgn val="ctr"/>
        <c:lblOffset val="100"/>
        <c:noMultiLvlLbl val="0"/>
      </c:catAx>
      <c:valAx>
        <c:axId val="41156684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4115568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192" cy="6081346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192" cy="6081346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18" ht="87.75" customHeight="1" x14ac:dyDescent="0.25">
      <c r="A17" s="13"/>
      <c r="B17" s="14"/>
      <c r="C17" s="48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9:B49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5"/>
  <sheetViews>
    <sheetView tabSelected="1" topLeftCell="A13" zoomScale="82" zoomScaleNormal="82" workbookViewId="0">
      <selection activeCell="F25" sqref="F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0.85546875" customWidth="1"/>
    <col min="7" max="7" width="10.140625" customWidth="1"/>
    <col min="8" max="8" width="7.140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 t="s">
        <v>1</v>
      </c>
      <c r="M2" s="1"/>
    </row>
    <row r="3" spans="1:18" ht="15.75" x14ac:dyDescent="0.25">
      <c r="B3" s="1" t="s">
        <v>176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ht="15.75" x14ac:dyDescent="0.25">
      <c r="B4" s="2" t="s">
        <v>218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x14ac:dyDescent="0.25">
      <c r="E5" t="s">
        <v>4</v>
      </c>
      <c r="L5">
        <v>20</v>
      </c>
    </row>
    <row r="6" spans="1:18" x14ac:dyDescent="0.25">
      <c r="F6" s="3"/>
      <c r="G6" t="s">
        <v>218</v>
      </c>
    </row>
    <row r="7" spans="1:18" x14ac:dyDescent="0.25">
      <c r="D7" t="s">
        <v>192</v>
      </c>
    </row>
    <row r="8" spans="1:18" x14ac:dyDescent="0.25">
      <c r="B8" s="4" t="s">
        <v>193</v>
      </c>
      <c r="D8" s="4" t="s">
        <v>8</v>
      </c>
      <c r="E8" s="4"/>
    </row>
    <row r="9" spans="1:18" ht="46.5" customHeight="1" x14ac:dyDescent="0.25">
      <c r="B9" s="60" t="s">
        <v>9</v>
      </c>
      <c r="C9" s="61"/>
      <c r="D9" s="49" t="s">
        <v>10</v>
      </c>
      <c r="E9" s="49" t="s">
        <v>11</v>
      </c>
      <c r="F9" s="49" t="s">
        <v>12</v>
      </c>
      <c r="G9" s="49" t="s">
        <v>13</v>
      </c>
      <c r="H9" s="49" t="s">
        <v>14</v>
      </c>
      <c r="I9" s="1" t="s">
        <v>180</v>
      </c>
      <c r="J9" s="1"/>
      <c r="K9" s="1"/>
      <c r="L9" s="1"/>
      <c r="M9" s="1"/>
      <c r="N9" s="1"/>
      <c r="O9" s="1"/>
      <c r="P9" s="1"/>
    </row>
    <row r="10" spans="1:18" ht="173.25" x14ac:dyDescent="0.25">
      <c r="B10" s="5" t="s">
        <v>16</v>
      </c>
      <c r="C10" s="5" t="s">
        <v>17</v>
      </c>
      <c r="D10" s="50"/>
      <c r="E10" s="50"/>
      <c r="F10" s="50"/>
      <c r="G10" s="50"/>
      <c r="H10" s="50"/>
      <c r="I10" s="1"/>
      <c r="J10" s="1"/>
      <c r="K10" s="1"/>
      <c r="L10" s="1"/>
      <c r="M10" s="1"/>
      <c r="N10" s="1"/>
      <c r="O10" s="1"/>
      <c r="P10" s="1"/>
    </row>
    <row r="11" spans="1:18" ht="21" customHeight="1" x14ac:dyDescent="0.25">
      <c r="B11" s="6"/>
      <c r="C11" s="6"/>
      <c r="D11" s="7">
        <v>79</v>
      </c>
      <c r="E11" s="6">
        <v>85</v>
      </c>
      <c r="F11" s="6">
        <f>E11*D11</f>
        <v>6715</v>
      </c>
      <c r="G11" s="7">
        <f>P40/H11</f>
        <v>67.213650000000001</v>
      </c>
      <c r="H11" s="8">
        <v>75</v>
      </c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1"/>
      <c r="C12" s="1"/>
      <c r="D12" s="1"/>
      <c r="E12" s="6" t="s">
        <v>18</v>
      </c>
      <c r="F12" s="6"/>
      <c r="G12" s="7">
        <f>G11*H11</f>
        <v>5041.0237500000003</v>
      </c>
      <c r="H12" s="6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4" t="s">
        <v>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A14" s="9"/>
      <c r="B14" s="10" t="s">
        <v>19</v>
      </c>
      <c r="C14" s="47" t="s">
        <v>20</v>
      </c>
      <c r="D14" s="62" t="s">
        <v>21</v>
      </c>
      <c r="E14" s="63"/>
      <c r="F14" s="63"/>
      <c r="G14" s="63"/>
      <c r="H14" s="63"/>
      <c r="I14" s="63"/>
      <c r="J14" s="63"/>
      <c r="K14" s="63"/>
      <c r="L14" s="63"/>
      <c r="M14" s="51" t="s">
        <v>22</v>
      </c>
      <c r="N14" s="53" t="s">
        <v>23</v>
      </c>
      <c r="O14" s="55" t="s">
        <v>24</v>
      </c>
      <c r="P14" s="58" t="s">
        <v>25</v>
      </c>
      <c r="Q14" s="35"/>
      <c r="R14" s="35"/>
    </row>
    <row r="15" spans="1:18" ht="15.75" x14ac:dyDescent="0.25">
      <c r="A15" s="11"/>
      <c r="B15" s="12" t="s">
        <v>26</v>
      </c>
      <c r="C15" s="48"/>
      <c r="D15" s="64" t="s">
        <v>27</v>
      </c>
      <c r="E15" s="64"/>
      <c r="F15" s="65"/>
      <c r="G15" s="62" t="s">
        <v>28</v>
      </c>
      <c r="H15" s="63"/>
      <c r="I15" s="63"/>
      <c r="J15" s="63"/>
      <c r="K15" s="63"/>
      <c r="L15" s="66"/>
      <c r="M15" s="52"/>
      <c r="N15" s="54"/>
      <c r="O15" s="56"/>
      <c r="P15" s="59"/>
      <c r="Q15" s="35"/>
      <c r="R15" s="35"/>
    </row>
    <row r="16" spans="1:18" ht="87.75" customHeight="1" x14ac:dyDescent="0.25">
      <c r="A16" s="13"/>
      <c r="B16" s="14"/>
      <c r="C16" s="48"/>
      <c r="D16" s="15" t="s">
        <v>194</v>
      </c>
      <c r="E16" s="15" t="s">
        <v>195</v>
      </c>
      <c r="F16" s="15" t="s">
        <v>35</v>
      </c>
      <c r="G16" s="16" t="s">
        <v>196</v>
      </c>
      <c r="H16" s="16"/>
      <c r="I16" s="16"/>
      <c r="J16" s="16"/>
      <c r="K16" s="16"/>
      <c r="L16" s="16"/>
      <c r="M16" s="52"/>
      <c r="N16" s="54"/>
      <c r="O16" s="57"/>
      <c r="P16" s="59"/>
      <c r="Q16" s="35"/>
      <c r="R16" s="35"/>
    </row>
    <row r="17" spans="1:20" ht="15.75" x14ac:dyDescent="0.25">
      <c r="A17" s="17"/>
      <c r="B17" s="12" t="s">
        <v>36</v>
      </c>
      <c r="C17" s="18"/>
      <c r="D17" s="18">
        <v>75</v>
      </c>
      <c r="E17" s="18">
        <v>75</v>
      </c>
      <c r="F17" s="18">
        <v>75</v>
      </c>
      <c r="G17" s="18">
        <v>75</v>
      </c>
      <c r="H17" s="18"/>
      <c r="I17" s="18"/>
      <c r="J17" s="18"/>
      <c r="K17" s="18"/>
      <c r="L17" s="18"/>
      <c r="M17" s="18"/>
      <c r="N17" s="18"/>
      <c r="O17" s="18"/>
      <c r="P17" s="31"/>
      <c r="Q17" s="35"/>
      <c r="R17" s="35"/>
    </row>
    <row r="18" spans="1:20" ht="30" x14ac:dyDescent="0.25">
      <c r="A18" s="19" t="s">
        <v>37</v>
      </c>
      <c r="B18" s="20" t="s">
        <v>38</v>
      </c>
      <c r="C18" s="21"/>
      <c r="D18" s="22" t="s">
        <v>184</v>
      </c>
      <c r="E18" s="21" t="s">
        <v>185</v>
      </c>
      <c r="F18" s="21" t="s">
        <v>186</v>
      </c>
      <c r="G18" s="21" t="s">
        <v>217</v>
      </c>
      <c r="H18" s="21"/>
      <c r="I18" s="21"/>
      <c r="J18" s="21"/>
      <c r="K18" s="21"/>
      <c r="L18" s="21"/>
      <c r="M18" s="21"/>
      <c r="N18" s="21"/>
      <c r="O18" s="21"/>
      <c r="P18" s="32"/>
      <c r="Q18" s="35"/>
      <c r="R18" s="35"/>
    </row>
    <row r="19" spans="1:20" ht="15.75" x14ac:dyDescent="0.25">
      <c r="A19" s="23">
        <v>1</v>
      </c>
      <c r="B19" s="24" t="s">
        <v>197</v>
      </c>
      <c r="C19" s="25" t="s">
        <v>40</v>
      </c>
      <c r="D19" s="26">
        <v>0.12</v>
      </c>
      <c r="E19" s="26"/>
      <c r="F19" s="26"/>
      <c r="G19" s="26"/>
      <c r="H19" s="26"/>
      <c r="I19" s="26"/>
      <c r="J19" s="26"/>
      <c r="K19" s="26"/>
      <c r="L19" s="26"/>
      <c r="M19" s="26">
        <v>0.12</v>
      </c>
      <c r="N19" s="26">
        <f>M19*H11</f>
        <v>9</v>
      </c>
      <c r="O19" s="33">
        <v>430</v>
      </c>
      <c r="P19" s="33">
        <f>N19*O19</f>
        <v>3870</v>
      </c>
      <c r="Q19" s="35"/>
      <c r="R19" s="35"/>
    </row>
    <row r="20" spans="1:20" ht="15.75" x14ac:dyDescent="0.25">
      <c r="A20" s="23">
        <v>2</v>
      </c>
      <c r="B20" s="6" t="s">
        <v>35</v>
      </c>
      <c r="C20" s="25" t="s">
        <v>40</v>
      </c>
      <c r="D20" s="25">
        <v>0.01</v>
      </c>
      <c r="E20" s="25"/>
      <c r="F20" s="25">
        <v>0.06</v>
      </c>
      <c r="G20" s="25"/>
      <c r="H20" s="25"/>
      <c r="I20" s="25"/>
      <c r="J20" s="25"/>
      <c r="K20" s="25"/>
      <c r="L20" s="25"/>
      <c r="M20" s="26">
        <f t="shared" ref="M20:M30" si="0">SUM(D20:L20)</f>
        <v>6.9999999999999993E-2</v>
      </c>
      <c r="N20" s="26">
        <f>M20*H11</f>
        <v>5.2499999999999991</v>
      </c>
      <c r="O20" s="7">
        <v>46</v>
      </c>
      <c r="P20" s="33">
        <f>N20*O20</f>
        <v>241.49999999999997</v>
      </c>
      <c r="Q20" s="35"/>
      <c r="R20" s="35"/>
    </row>
    <row r="21" spans="1:20" ht="15.75" x14ac:dyDescent="0.25">
      <c r="A21" s="23">
        <v>3</v>
      </c>
      <c r="B21" s="6" t="s">
        <v>44</v>
      </c>
      <c r="C21" s="25" t="s">
        <v>40</v>
      </c>
      <c r="D21" s="25">
        <v>3.0000000000000001E-3</v>
      </c>
      <c r="E21" s="25">
        <v>2E-3</v>
      </c>
      <c r="F21" s="25"/>
      <c r="G21" s="25"/>
      <c r="H21" s="25"/>
      <c r="I21" s="25"/>
      <c r="J21" s="25"/>
      <c r="K21" s="25"/>
      <c r="L21" s="25"/>
      <c r="M21" s="26">
        <f t="shared" si="0"/>
        <v>5.0000000000000001E-3</v>
      </c>
      <c r="N21" s="26">
        <f>M21*H11</f>
        <v>0.375</v>
      </c>
      <c r="O21" s="7">
        <v>17</v>
      </c>
      <c r="P21" s="33">
        <f t="shared" ref="P21:P26" si="1">N21*O21</f>
        <v>6.375</v>
      </c>
      <c r="Q21" s="35"/>
      <c r="R21" s="35"/>
    </row>
    <row r="22" spans="1:20" ht="15.75" x14ac:dyDescent="0.25">
      <c r="A22" s="23">
        <v>4</v>
      </c>
      <c r="B22" s="6" t="s">
        <v>198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M22*H11</f>
        <v>0.375</v>
      </c>
      <c r="O22" s="7">
        <v>156</v>
      </c>
      <c r="P22" s="33">
        <f t="shared" si="1"/>
        <v>58.5</v>
      </c>
      <c r="Q22" s="35"/>
      <c r="R22" s="35"/>
    </row>
    <row r="23" spans="1:20" ht="15.75" x14ac:dyDescent="0.25">
      <c r="A23" s="23">
        <v>5</v>
      </c>
      <c r="B23" s="6" t="s">
        <v>51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M23*H11</f>
        <v>0.375</v>
      </c>
      <c r="O23" s="7">
        <v>32</v>
      </c>
      <c r="P23" s="33">
        <f t="shared" si="1"/>
        <v>12</v>
      </c>
      <c r="Q23" s="35"/>
      <c r="R23" s="35"/>
    </row>
    <row r="24" spans="1:20" ht="15.75" x14ac:dyDescent="0.25">
      <c r="A24" s="23">
        <v>6</v>
      </c>
      <c r="B24" s="6" t="s">
        <v>57</v>
      </c>
      <c r="C24" s="25" t="s">
        <v>40</v>
      </c>
      <c r="D24" s="25">
        <v>0.01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0.01</v>
      </c>
      <c r="N24" s="26">
        <f>M24*H11</f>
        <v>0.75</v>
      </c>
      <c r="O24" s="7">
        <v>185</v>
      </c>
      <c r="P24" s="33">
        <f t="shared" si="1"/>
        <v>138.75</v>
      </c>
      <c r="Q24" s="35"/>
      <c r="R24" s="35"/>
    </row>
    <row r="25" spans="1:20" ht="15.75" x14ac:dyDescent="0.25">
      <c r="A25" s="23">
        <v>7</v>
      </c>
      <c r="B25" s="6" t="s">
        <v>199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M25*H11</f>
        <v>0.375</v>
      </c>
      <c r="O25" s="7">
        <v>183.33</v>
      </c>
      <c r="P25" s="33">
        <f t="shared" si="1"/>
        <v>68.748750000000001</v>
      </c>
      <c r="Q25" s="35"/>
      <c r="R25" s="35"/>
      <c r="T25" s="40"/>
    </row>
    <row r="26" spans="1:20" ht="15.75" x14ac:dyDescent="0.25">
      <c r="A26" s="23">
        <v>8</v>
      </c>
      <c r="B26" s="6" t="s">
        <v>53</v>
      </c>
      <c r="C26" s="25" t="s">
        <v>40</v>
      </c>
      <c r="D26" s="25">
        <v>8.0000000000000002E-3</v>
      </c>
      <c r="E26" s="25"/>
      <c r="F26" s="25"/>
      <c r="G26" s="25"/>
      <c r="H26" s="25"/>
      <c r="I26" s="25"/>
      <c r="J26" s="25"/>
      <c r="K26" s="25"/>
      <c r="L26" s="25"/>
      <c r="M26" s="26">
        <f t="shared" si="0"/>
        <v>8.0000000000000002E-3</v>
      </c>
      <c r="N26" s="26">
        <f>M26*H11</f>
        <v>0.6</v>
      </c>
      <c r="O26" s="7">
        <v>38</v>
      </c>
      <c r="P26" s="33">
        <f t="shared" si="1"/>
        <v>22.8</v>
      </c>
      <c r="Q26" s="35"/>
      <c r="R26" s="35"/>
    </row>
    <row r="27" spans="1:20" ht="15.75" x14ac:dyDescent="0.25">
      <c r="A27" s="23">
        <v>9</v>
      </c>
      <c r="B27" s="6" t="s">
        <v>49</v>
      </c>
      <c r="C27" s="25" t="s">
        <v>40</v>
      </c>
      <c r="D27" s="25"/>
      <c r="E27" s="25">
        <v>5.2999999999999999E-2</v>
      </c>
      <c r="F27" s="25"/>
      <c r="G27" s="25"/>
      <c r="H27" s="25"/>
      <c r="I27" s="25"/>
      <c r="J27" s="25"/>
      <c r="K27" s="25"/>
      <c r="L27" s="25"/>
      <c r="M27" s="26">
        <f t="shared" si="0"/>
        <v>5.2999999999999999E-2</v>
      </c>
      <c r="N27" s="26">
        <f>M27*H11</f>
        <v>3.9750000000000001</v>
      </c>
      <c r="O27" s="7">
        <v>41</v>
      </c>
      <c r="P27" s="33">
        <f>O27*N27</f>
        <v>162.97499999999999</v>
      </c>
      <c r="Q27" s="35"/>
      <c r="R27" s="35"/>
    </row>
    <row r="28" spans="1:20" ht="15.75" x14ac:dyDescent="0.25">
      <c r="A28" s="23">
        <v>10</v>
      </c>
      <c r="B28" s="6" t="s">
        <v>200</v>
      </c>
      <c r="C28" s="25" t="s">
        <v>40</v>
      </c>
      <c r="D28" s="25"/>
      <c r="E28" s="25">
        <v>7.0000000000000001E-3</v>
      </c>
      <c r="F28" s="25"/>
      <c r="G28" s="25"/>
      <c r="H28" s="25"/>
      <c r="I28" s="25"/>
      <c r="J28" s="25"/>
      <c r="K28" s="25"/>
      <c r="L28" s="25"/>
      <c r="M28" s="26">
        <f t="shared" si="0"/>
        <v>7.0000000000000001E-3</v>
      </c>
      <c r="N28" s="26">
        <f>M28*H11</f>
        <v>0.52500000000000002</v>
      </c>
      <c r="O28" s="7">
        <v>640</v>
      </c>
      <c r="P28" s="33">
        <f t="shared" ref="P28:P30" si="2">N28*O28</f>
        <v>336</v>
      </c>
      <c r="Q28" s="35"/>
      <c r="R28" s="35"/>
    </row>
    <row r="29" spans="1:20" ht="15.75" x14ac:dyDescent="0.25">
      <c r="A29" s="23">
        <v>11</v>
      </c>
      <c r="B29" s="6" t="s">
        <v>42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f t="shared" si="0"/>
        <v>1E-3</v>
      </c>
      <c r="N29" s="26">
        <f>M29*H11</f>
        <v>7.4999999999999997E-2</v>
      </c>
      <c r="O29" s="7">
        <v>550</v>
      </c>
      <c r="P29" s="33">
        <f t="shared" si="2"/>
        <v>41.25</v>
      </c>
      <c r="Q29" s="35"/>
      <c r="R29" s="35"/>
    </row>
    <row r="30" spans="1:20" ht="15.75" x14ac:dyDescent="0.25">
      <c r="A30" s="23">
        <v>12</v>
      </c>
      <c r="B30" s="6" t="s">
        <v>43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0"/>
        <v>1.4999999999999999E-2</v>
      </c>
      <c r="N30" s="26">
        <f>M30*H11</f>
        <v>1.125</v>
      </c>
      <c r="O30" s="7">
        <v>73</v>
      </c>
      <c r="P30" s="33">
        <f t="shared" si="2"/>
        <v>82.125</v>
      </c>
      <c r="Q30" s="35"/>
      <c r="R30" s="35"/>
    </row>
    <row r="31" spans="1:20" ht="15.75" x14ac:dyDescent="0.25">
      <c r="A31" s="23">
        <v>13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38"/>
      <c r="N38" s="38"/>
      <c r="O38" s="25"/>
      <c r="P38" s="39"/>
      <c r="Q38" s="35"/>
      <c r="R38" s="35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45" t="s">
        <v>70</v>
      </c>
      <c r="B40" s="4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3">
        <f>SUM(P19:P39)</f>
        <v>5041.0237500000003</v>
      </c>
    </row>
    <row r="41" spans="1:18" ht="15.7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8" ht="15.75" x14ac:dyDescent="0.25">
      <c r="B42" s="1" t="s">
        <v>71</v>
      </c>
      <c r="C42" s="1" t="s">
        <v>72</v>
      </c>
      <c r="D42" s="1"/>
      <c r="E42" s="1"/>
      <c r="F42" s="1"/>
      <c r="G42" s="1"/>
      <c r="H42" s="1"/>
      <c r="I42" s="1"/>
      <c r="J42" s="1" t="s">
        <v>73</v>
      </c>
      <c r="K42" s="1" t="s">
        <v>74</v>
      </c>
      <c r="L42" s="1"/>
      <c r="M42" s="1"/>
      <c r="N42" s="1"/>
      <c r="O42" s="1" t="s">
        <v>191</v>
      </c>
      <c r="P42" s="1"/>
    </row>
    <row r="45" spans="1:18" x14ac:dyDescent="0.25">
      <c r="B45" t="s">
        <v>76</v>
      </c>
      <c r="C45" t="s">
        <v>72</v>
      </c>
    </row>
  </sheetData>
  <mergeCells count="15">
    <mergeCell ref="M14:M16"/>
    <mergeCell ref="N14:N16"/>
    <mergeCell ref="O14:O16"/>
    <mergeCell ref="P14:P16"/>
    <mergeCell ref="B9:C9"/>
    <mergeCell ref="D14:L14"/>
    <mergeCell ref="D15:F15"/>
    <mergeCell ref="G15:L15"/>
    <mergeCell ref="G9:G10"/>
    <mergeCell ref="H9:H10"/>
    <mergeCell ref="A40:B40"/>
    <mergeCell ref="C14:C16"/>
    <mergeCell ref="D9:D10"/>
    <mergeCell ref="E9:E10"/>
    <mergeCell ref="F9:F10"/>
  </mergeCells>
  <pageMargins left="0.196850393700787" right="0.39370078740157499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201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202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I50" sqref="I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204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205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206</v>
      </c>
      <c r="G5" t="s">
        <v>5</v>
      </c>
    </row>
    <row r="6" spans="1:18" x14ac:dyDescent="0.25">
      <c r="D6" t="s">
        <v>6</v>
      </c>
      <c r="H6" t="s">
        <v>207</v>
      </c>
    </row>
    <row r="7" spans="1:18" x14ac:dyDescent="0.25">
      <c r="B7" s="4" t="s">
        <v>208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/>
      <c r="E15" s="15"/>
      <c r="F15" s="15"/>
      <c r="G15" s="16" t="s">
        <v>209</v>
      </c>
      <c r="H15" s="16" t="s">
        <v>90</v>
      </c>
      <c r="I15" s="16" t="s">
        <v>210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211</v>
      </c>
      <c r="H17" s="21" t="s">
        <v>187</v>
      </c>
      <c r="I17" s="21" t="s">
        <v>211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212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210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213</v>
      </c>
      <c r="P19" s="33" t="s">
        <v>214</v>
      </c>
      <c r="Q19" s="35"/>
      <c r="R19" s="35"/>
    </row>
    <row r="20" spans="1:18" ht="15.75" x14ac:dyDescent="0.25">
      <c r="A20" s="23">
        <v>3</v>
      </c>
      <c r="B20" s="6" t="s">
        <v>215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216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4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6.5" customHeight="1" x14ac:dyDescent="0.25">
      <c r="A15" s="13"/>
      <c r="B15" s="14"/>
      <c r="C15" s="4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46</vt:i4>
      </vt:variant>
      <vt:variant>
        <vt:lpstr>Диаграммы</vt:lpstr>
      </vt:variant>
      <vt:variant>
        <vt:i4>2</vt:i4>
      </vt:variant>
      <vt:variant>
        <vt:lpstr>Именованные диапазоны</vt:lpstr>
      </vt:variant>
      <vt:variant>
        <vt:i4>46</vt:i4>
      </vt:variant>
    </vt:vector>
  </HeadingPairs>
  <TitlesOfParts>
    <vt:vector size="94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Диаграмма2</vt:lpstr>
      <vt:lpstr>Диаграмма1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2024-11-28T17:06:50Z</cp:lastPrinted>
  <dcterms:created xsi:type="dcterms:W3CDTF">2019-01-18T12:27:00Z</dcterms:created>
  <dcterms:modified xsi:type="dcterms:W3CDTF">2024-11-28T17:09:21Z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250895CAFE1F44A38FE233D26372F5CC_12</vt:lpwstr>
  </property>
  <property fmtid="{D5CDD505-2E9C-101B-9397-08002B2CF9AE}" pid="3" name="KSOProductBuildVer">
    <vt:lpwstr>1049-12.2.0.16731</vt:lpwstr>
  </property>
</Properties>
</file>