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272" l="1"/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33" i="272"/>
  <c r="N33" i="272" s="1"/>
  <c r="P33" i="272" s="1"/>
  <c r="N32" i="272"/>
  <c r="P32" i="272" s="1"/>
  <c r="M32" i="272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8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G13" i="270"/>
  <c r="G12" i="270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3" i="272" l="1"/>
  <c r="G12" i="272" s="1"/>
  <c r="G13" i="272" s="1"/>
</calcChain>
</file>

<file path=xl/sharedStrings.xml><?xml version="1.0" encoding="utf-8"?>
<sst xmlns="http://schemas.openxmlformats.org/spreadsheetml/2006/main" count="4769" uniqueCount="226">
  <si>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</si>
  <si>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</si>
  <si>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</si>
  <si>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</si>
  <si>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</si>
  <si>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</si>
  <si>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</si>
  <si>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</si>
  <si>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</si>
  <si>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</si>
  <si>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</si>
  <si>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</si>
  <si>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</si>
  <si>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</si>
  <si>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</si>
  <si>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</si>
  <si>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</si>
  <si>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</si>
  <si>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</si>
  <si>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</si>
  <si>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</si>
  <si>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</si>
  <si>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</si>
  <si>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</si>
  <si>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</si>
  <si>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</si>
  <si>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</si>
  <si>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</si>
  <si>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</si>
  <si>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</si>
  <si>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</si>
  <si>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</si>
  <si>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</si>
  <si>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</si>
  <si>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</si>
  <si>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</si>
  <si>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</si>
  <si>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</si>
  <si>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</si>
  <si>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</si>
  <si>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</si>
  <si>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</si>
  <si>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</si>
  <si>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</si>
  <si>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</si>
  <si>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</si>
  <si>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</si>
  <si>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</si>
  <si>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</si>
  <si>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</si>
  <si>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</si>
  <si>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</si>
  <si>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</si>
  <si>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</si>
  <si>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</si>
  <si>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</si>
  <si>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</si>
  <si>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</si>
  <si>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</si>
  <si>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</si>
  <si>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</si>
  <si>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</si>
  <si>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</si>
  <si>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</si>
  <si>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</si>
  <si>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</si>
  <si>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</si>
  <si>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</si>
  <si>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</si>
  <si>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</si>
  <si>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</si>
  <si>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</si>
  <si>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</si>
  <si>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</si>
  <si>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</si>
  <si>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</si>
  <si>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</si>
  <si>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</si>
  <si>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</si>
  <si>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</si>
  <si>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</si>
  <si>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</si>
  <si>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</si>
  <si>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</si>
  <si>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</si>
  <si>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</si>
  <si>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</si>
  <si>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</si>
  <si>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</si>
  <si>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</si>
  <si>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</si>
  <si>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</si>
  <si>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</si>
  <si>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</si>
  <si>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</si>
  <si>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</si>
  <si>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</si>
  <si>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</si>
  <si>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</si>
  <si>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</si>
  <si>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</si>
  <si>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</si>
  <si>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</si>
  <si>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</si>
  <si>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</si>
  <si>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</si>
  <si>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</si>
  <si>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</si>
  <si>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</si>
  <si>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</si>
  <si>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</si>
  <si>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</si>
  <si>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</si>
  <si>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</si>
  <si>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</si>
  <si>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</si>
  <si>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</si>
  <si>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</si>
  <si>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</si>
  <si>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</si>
  <si>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</si>
  <si>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</si>
  <si>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</si>
  <si>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</si>
  <si>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</si>
  <si>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</si>
  <si>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</si>
  <si>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</si>
  <si>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</si>
  <si>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</si>
  <si>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</si>
  <si>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</si>
  <si>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</si>
  <si>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</si>
  <si>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</si>
  <si>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</si>
  <si>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</si>
  <si>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</si>
  <si>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</si>
  <si>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</si>
  <si>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</si>
  <si>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</si>
  <si>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</si>
  <si>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</si>
  <si>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</si>
  <si>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</si>
  <si>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</si>
  <si>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</si>
  <si>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</si>
  <si>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</si>
  <si>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</si>
  <si>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</si>
  <si>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</si>
  <si>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</si>
  <si>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</si>
  <si>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</si>
  <si>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</si>
  <si>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</si>
  <si>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</si>
  <si>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</si>
  <si>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</si>
  <si>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</si>
  <si>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</si>
  <si>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</si>
  <si>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</si>
  <si>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</si>
  <si>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</si>
  <si>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</si>
  <si>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</si>
  <si>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</si>
  <si>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</si>
  <si>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</si>
  <si>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</si>
  <si>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</si>
  <si>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</si>
  <si>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</si>
  <si>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</si>
  <si>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</si>
  <si>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</si>
  <si>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</si>
  <si>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</si>
  <si>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</si>
  <si>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</si>
  <si>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</si>
  <si>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</si>
  <si>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</si>
  <si>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</si>
  <si>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</si>
  <si>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</si>
  <si>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</si>
  <si>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</si>
  <si>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</si>
  <si>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>11.12.2023год</t>
  </si>
  <si>
    <t>1-4 классы</t>
  </si>
  <si>
    <t>Плов из говяд.</t>
  </si>
  <si>
    <t>горошек зеленый</t>
  </si>
  <si>
    <t>чай с сахаром</t>
  </si>
  <si>
    <t>50гр</t>
  </si>
  <si>
    <t>масло раст.</t>
  </si>
  <si>
    <t>Горошек зеленый</t>
  </si>
  <si>
    <t>хлеб</t>
  </si>
  <si>
    <t>Мармелад " Бонди "</t>
  </si>
  <si>
    <t>Марм " бонди"</t>
  </si>
  <si>
    <t>Директор   ______________Тарканова М.В..</t>
  </si>
  <si>
    <t xml:space="preserve">                                          Учреждение : МКОУ СОШ им Х.Т.Карашаева  с.п. В-Акбаш</t>
  </si>
  <si>
    <t>Биточки из говядины с соусом</t>
  </si>
  <si>
    <t>Кисель</t>
  </si>
  <si>
    <t xml:space="preserve">хлеб </t>
  </si>
  <si>
    <t>перловка</t>
  </si>
  <si>
    <t>кисель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</si>
  <si>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</si>
  <si>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</si>
  <si>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</si>
  <si>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</si>
  <si>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</si>
  <si>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</si>
  <si>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</si>
  <si>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</si>
  <si>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</si>
  <si>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</si>
  <si>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</si>
  <si>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</si>
  <si>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</si>
  <si>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190гр</t>
  </si>
  <si>
    <t>17.12.2024год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</si>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</sst>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K31" sqref="K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192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/>
      <c r="G7" t="s">
        <v>192</v>
      </c>
    </row>
    <row r="8" spans="1:18" x14ac:dyDescent="0.25">
      <c r="D8" t="s">
        <v>178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75.69</v>
      </c>
      <c r="E12" s="6">
        <v>88</v>
      </c>
      <c r="F12" s="6">
        <f>E12*D12</f>
        <v>6660.72</v>
      </c>
      <c r="G12" s="7">
        <f>P48/H12</f>
        <v>74.438360000000003</v>
      </c>
      <c r="H12" s="8">
        <v>85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6327.2605999999996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35</v>
      </c>
      <c r="G17" s="15" t="s">
        <v>196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85</v>
      </c>
      <c r="E18" s="18">
        <v>85</v>
      </c>
      <c r="F18" s="18">
        <v>85</v>
      </c>
      <c r="G18" s="18">
        <v>85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197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0.11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0" si="0">SUM(D20:L20)</f>
        <v>0.11</v>
      </c>
      <c r="N20" s="26">
        <f>M20*H12</f>
        <v>9.35</v>
      </c>
      <c r="O20" s="33">
        <v>510</v>
      </c>
      <c r="P20" s="33">
        <f>N20*O20</f>
        <v>4768.5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0.85</v>
      </c>
      <c r="O21" s="7">
        <v>22</v>
      </c>
      <c r="P21" s="33">
        <f>N21*O21</f>
        <v>18.7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M22*H12</f>
        <v>0.255</v>
      </c>
      <c r="O22" s="7">
        <v>17</v>
      </c>
      <c r="P22" s="33">
        <f t="shared" ref="P22:P27" si="1">N22*O22</f>
        <v>4.335</v>
      </c>
      <c r="Q22" s="35"/>
      <c r="R22" s="35"/>
    </row>
    <row r="23" spans="1:20" ht="15.75" x14ac:dyDescent="0.25">
      <c r="A23" s="23">
        <v>6</v>
      </c>
      <c r="B23" s="6" t="s">
        <v>198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0.85</v>
      </c>
      <c r="O23" s="7">
        <v>110</v>
      </c>
      <c r="P23" s="33">
        <f t="shared" si="1"/>
        <v>93.5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M24*H12</f>
        <v>5.95</v>
      </c>
      <c r="O24" s="7">
        <v>97</v>
      </c>
      <c r="P24" s="33">
        <f t="shared" si="1"/>
        <v>577.15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1.4999999999999999E-2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1.4999999999999999E-2</v>
      </c>
      <c r="N25" s="26">
        <f>M25*H12</f>
        <v>1.2749999999999999</v>
      </c>
      <c r="O25" s="7">
        <v>35</v>
      </c>
      <c r="P25" s="33">
        <f t="shared" si="1"/>
        <v>44.625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0.255</v>
      </c>
      <c r="O26" s="7">
        <v>285.72000000000003</v>
      </c>
      <c r="P26" s="33">
        <f t="shared" si="1"/>
        <v>72.858599999999996</v>
      </c>
      <c r="Q26" s="35"/>
      <c r="R26" s="35"/>
      <c r="T26" s="40"/>
    </row>
    <row r="27" spans="1:20" ht="15.75" x14ac:dyDescent="0.25">
      <c r="A27" s="23">
        <v>10</v>
      </c>
      <c r="B27" s="6" t="s">
        <v>199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M27*H12</f>
        <v>4.25</v>
      </c>
      <c r="O27" s="7">
        <v>93</v>
      </c>
      <c r="P27" s="33">
        <f t="shared" si="1"/>
        <v>395.25</v>
      </c>
      <c r="Q27" s="35"/>
      <c r="R27" s="35"/>
    </row>
    <row r="28" spans="1:20" ht="15.75" x14ac:dyDescent="0.25">
      <c r="A28" s="23">
        <v>12</v>
      </c>
      <c r="B28" s="6" t="s">
        <v>200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0"/>
        <v>0.06</v>
      </c>
      <c r="N28" s="26">
        <f>M28*H12</f>
        <v>5.0999999999999996</v>
      </c>
      <c r="O28" s="7">
        <v>41.67</v>
      </c>
      <c r="P28" s="33">
        <f>O28*N28</f>
        <v>212.517</v>
      </c>
      <c r="Q28" s="35"/>
      <c r="R28" s="35"/>
    </row>
    <row r="29" spans="1:20" ht="15.75" x14ac:dyDescent="0.25">
      <c r="A29" s="23">
        <v>13</v>
      </c>
      <c r="B29" s="6" t="s">
        <v>42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M29*H12</f>
        <v>8.5000000000000006E-2</v>
      </c>
      <c r="O29" s="7">
        <v>550</v>
      </c>
      <c r="P29" s="33">
        <f t="shared" ref="P29:P30" si="2">N29*O29</f>
        <v>46.75</v>
      </c>
      <c r="Q29" s="35"/>
      <c r="R29" s="35"/>
    </row>
    <row r="30" spans="1:20" ht="15.75" x14ac:dyDescent="0.25">
      <c r="A30" s="23">
        <v>14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M30*H12</f>
        <v>1.2749999999999999</v>
      </c>
      <c r="O30" s="7">
        <v>73</v>
      </c>
      <c r="P30" s="33">
        <f t="shared" si="2"/>
        <v>93.075000000000003</v>
      </c>
      <c r="Q30" s="35"/>
      <c r="R30" s="35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8"/>
      <c r="N40" s="38"/>
      <c r="O40" s="25"/>
      <c r="P40" s="39"/>
      <c r="Q40" s="35"/>
      <c r="R40" s="35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25"/>
      <c r="P43" s="33"/>
    </row>
    <row r="44" spans="1:18" ht="15" customHeight="1" x14ac:dyDescent="0.25">
      <c r="A44" s="23">
        <v>28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29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3"/>
    </row>
    <row r="46" spans="1:18" ht="15" customHeight="1" x14ac:dyDescent="0.25">
      <c r="A46" s="23">
        <v>30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3"/>
    </row>
    <row r="47" spans="1:18" ht="15" customHeight="1" x14ac:dyDescent="0.25">
      <c r="A47" s="23">
        <v>31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7"/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SUM(P20:P47)</f>
        <v>6327.2605999999996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191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2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201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202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8"/>
  <sheetViews>
    <sheetView tabSelected="1" topLeftCell="A13"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8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203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12</v>
      </c>
    </row>
    <row r="7" spans="1:18" x14ac:dyDescent="0.25">
      <c r="F7" s="3"/>
      <c r="G7" t="s">
        <v>224</v>
      </c>
    </row>
    <row r="8" spans="1:18" x14ac:dyDescent="0.25">
      <c r="D8" t="s">
        <v>204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79</v>
      </c>
      <c r="E12" s="6">
        <v>85</v>
      </c>
      <c r="F12" s="6">
        <f>E12*D12</f>
        <v>6715</v>
      </c>
      <c r="G12" s="7">
        <f>P43/H12</f>
        <v>84.700625000000002</v>
      </c>
      <c r="H12" s="8">
        <v>80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6776.05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3.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75.75" customHeight="1" x14ac:dyDescent="0.25">
      <c r="A17" s="13"/>
      <c r="B17" s="14"/>
      <c r="C17" s="48"/>
      <c r="D17" s="15" t="s">
        <v>205</v>
      </c>
      <c r="E17" s="15" t="s">
        <v>97</v>
      </c>
      <c r="F17" s="15" t="s">
        <v>64</v>
      </c>
      <c r="G17" s="15" t="s">
        <v>35</v>
      </c>
      <c r="H17" s="16" t="s">
        <v>206</v>
      </c>
      <c r="I17" s="15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80</v>
      </c>
      <c r="E18" s="18">
        <v>80</v>
      </c>
      <c r="F18" s="18">
        <v>80</v>
      </c>
      <c r="G18" s="18">
        <v>80</v>
      </c>
      <c r="H18" s="18">
        <v>80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223</v>
      </c>
      <c r="G19" s="21" t="s">
        <v>186</v>
      </c>
      <c r="H19" s="21" t="s">
        <v>187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9.5000000000000001E-2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3" si="0">SUM(D20:L20)</f>
        <v>9.5000000000000001E-2</v>
      </c>
      <c r="N20" s="26">
        <f>M20*H12</f>
        <v>7.6</v>
      </c>
      <c r="O20" s="33">
        <v>580</v>
      </c>
      <c r="P20" s="33">
        <f>N20*O20</f>
        <v>4408</v>
      </c>
      <c r="Q20" s="35"/>
      <c r="R20" s="35"/>
    </row>
    <row r="21" spans="1:20" ht="15.75" x14ac:dyDescent="0.25">
      <c r="A21" s="23">
        <v>2</v>
      </c>
      <c r="B21" s="6" t="s">
        <v>207</v>
      </c>
      <c r="C21" s="25" t="s">
        <v>40</v>
      </c>
      <c r="D21" s="25">
        <v>0.01</v>
      </c>
      <c r="E21" s="25"/>
      <c r="F21" s="25"/>
      <c r="G21" s="25">
        <v>0.06</v>
      </c>
      <c r="H21" s="25"/>
      <c r="I21" s="25"/>
      <c r="J21" s="25"/>
      <c r="K21" s="25"/>
      <c r="L21" s="25"/>
      <c r="M21" s="26">
        <f t="shared" si="0"/>
        <v>6.9999999999999993E-2</v>
      </c>
      <c r="N21" s="26">
        <f>M21*H12</f>
        <v>5.6</v>
      </c>
      <c r="O21" s="7">
        <v>46</v>
      </c>
      <c r="P21" s="33">
        <f>N21*O21</f>
        <v>257.59999999999997</v>
      </c>
      <c r="Q21" s="35"/>
      <c r="R21" s="35"/>
    </row>
    <row r="22" spans="1:20" ht="15.75" x14ac:dyDescent="0.25">
      <c r="A22" s="23">
        <v>3</v>
      </c>
      <c r="B22" s="6" t="s">
        <v>52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0.4</v>
      </c>
      <c r="O22" s="7">
        <v>156</v>
      </c>
      <c r="P22" s="33">
        <f>N22*O22</f>
        <v>62.400000000000006</v>
      </c>
      <c r="Q22" s="35"/>
      <c r="R22" s="35"/>
    </row>
    <row r="23" spans="1:20" ht="15.75" x14ac:dyDescent="0.25">
      <c r="A23" s="23">
        <v>4</v>
      </c>
      <c r="B23" s="6" t="s">
        <v>53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</v>
      </c>
      <c r="O23" s="7">
        <v>38</v>
      </c>
      <c r="P23" s="33">
        <f t="shared" ref="P23:P30" si="1">N23*O23</f>
        <v>15.200000000000001</v>
      </c>
      <c r="Q23" s="35"/>
      <c r="R23" s="35"/>
    </row>
    <row r="24" spans="1:20" ht="15.75" x14ac:dyDescent="0.25">
      <c r="A24" s="23">
        <v>5</v>
      </c>
      <c r="B24" s="6" t="s">
        <v>54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</v>
      </c>
      <c r="O24" s="7">
        <v>35</v>
      </c>
      <c r="P24" s="33">
        <f t="shared" si="1"/>
        <v>14</v>
      </c>
      <c r="Q24" s="35"/>
      <c r="R24" s="35"/>
    </row>
    <row r="25" spans="1:20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3.0000000000000001E-3</v>
      </c>
      <c r="N25" s="26">
        <f>M25*H12</f>
        <v>0.24</v>
      </c>
      <c r="O25" s="7">
        <v>32</v>
      </c>
      <c r="P25" s="33">
        <f t="shared" si="1"/>
        <v>7.68</v>
      </c>
      <c r="Q25" s="35"/>
      <c r="R25" s="35"/>
    </row>
    <row r="26" spans="1:20" ht="15.75" x14ac:dyDescent="0.25">
      <c r="A26" s="23">
        <v>7</v>
      </c>
      <c r="B26" s="6" t="s">
        <v>56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0.4</v>
      </c>
      <c r="O26" s="7">
        <v>314</v>
      </c>
      <c r="P26" s="33">
        <f t="shared" si="1"/>
        <v>125.60000000000001</v>
      </c>
      <c r="Q26" s="35"/>
      <c r="R26" s="35"/>
    </row>
    <row r="27" spans="1:20" ht="15.75" x14ac:dyDescent="0.25">
      <c r="A27" s="23">
        <v>8</v>
      </c>
      <c r="B27" s="6" t="s">
        <v>225</v>
      </c>
      <c r="C27" s="25" t="s">
        <v>40</v>
      </c>
      <c r="D27" s="25">
        <v>5.0000000000000001E-3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5.0000000000000001E-3</v>
      </c>
      <c r="N27" s="26">
        <v>0.4</v>
      </c>
      <c r="O27" s="7">
        <v>183.33</v>
      </c>
      <c r="P27" s="33">
        <v>73.33</v>
      </c>
      <c r="Q27" s="35"/>
      <c r="R27" s="35"/>
    </row>
    <row r="28" spans="1:20" ht="15.75" x14ac:dyDescent="0.25">
      <c r="A28" s="23">
        <v>8</v>
      </c>
      <c r="B28" s="6" t="s">
        <v>44</v>
      </c>
      <c r="C28" s="25" t="s">
        <v>40</v>
      </c>
      <c r="D28" s="25">
        <v>2E-3</v>
      </c>
      <c r="E28" s="25">
        <v>2E-3</v>
      </c>
      <c r="F28" s="25"/>
      <c r="G28" s="25"/>
      <c r="H28" s="25"/>
      <c r="I28" s="25"/>
      <c r="J28" s="25"/>
      <c r="K28" s="25"/>
      <c r="L28" s="25"/>
      <c r="M28" s="26">
        <f t="shared" si="0"/>
        <v>4.0000000000000001E-3</v>
      </c>
      <c r="N28" s="26">
        <f>M28*H12</f>
        <v>0.32</v>
      </c>
      <c r="O28" s="7">
        <v>17</v>
      </c>
      <c r="P28" s="33">
        <f t="shared" si="1"/>
        <v>5.44</v>
      </c>
      <c r="Q28" s="35"/>
      <c r="R28" s="35"/>
    </row>
    <row r="29" spans="1:20" ht="15.75" x14ac:dyDescent="0.25">
      <c r="A29" s="23">
        <v>9</v>
      </c>
      <c r="B29" s="6" t="s">
        <v>208</v>
      </c>
      <c r="C29" s="25" t="s">
        <v>40</v>
      </c>
      <c r="D29" s="25"/>
      <c r="E29" s="25">
        <v>0.05</v>
      </c>
      <c r="F29" s="29"/>
      <c r="G29" s="25"/>
      <c r="H29" s="25"/>
      <c r="I29" s="25"/>
      <c r="J29" s="25"/>
      <c r="K29" s="25"/>
      <c r="L29" s="25"/>
      <c r="M29" s="26">
        <f t="shared" si="0"/>
        <v>0.05</v>
      </c>
      <c r="N29" s="26">
        <f>M29*H12</f>
        <v>4</v>
      </c>
      <c r="O29" s="7">
        <v>36</v>
      </c>
      <c r="P29" s="33">
        <f t="shared" si="1"/>
        <v>144</v>
      </c>
      <c r="Q29" s="35"/>
      <c r="R29" s="35"/>
      <c r="T29" s="40"/>
    </row>
    <row r="30" spans="1:20" ht="15.75" x14ac:dyDescent="0.25">
      <c r="A30" s="23">
        <v>10</v>
      </c>
      <c r="B30" s="6" t="s">
        <v>45</v>
      </c>
      <c r="C30" s="25" t="s">
        <v>40</v>
      </c>
      <c r="D30" s="25"/>
      <c r="E30" s="25">
        <v>6.0000000000000001E-3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M30*H12</f>
        <v>0.48</v>
      </c>
      <c r="O30" s="7">
        <v>640</v>
      </c>
      <c r="P30" s="33">
        <f t="shared" si="1"/>
        <v>307.2</v>
      </c>
      <c r="Q30" s="35"/>
      <c r="R30" s="35"/>
    </row>
    <row r="31" spans="1:20" ht="15.75" x14ac:dyDescent="0.25">
      <c r="A31" s="23">
        <v>11</v>
      </c>
      <c r="B31" s="6" t="s">
        <v>209</v>
      </c>
      <c r="C31" s="25" t="s">
        <v>40</v>
      </c>
      <c r="D31" s="25"/>
      <c r="E31" s="25"/>
      <c r="F31" s="25"/>
      <c r="G31" s="25"/>
      <c r="H31" s="25">
        <v>0.03</v>
      </c>
      <c r="I31" s="25"/>
      <c r="J31" s="25"/>
      <c r="K31" s="25"/>
      <c r="L31" s="25"/>
      <c r="M31" s="26">
        <f t="shared" si="0"/>
        <v>0.03</v>
      </c>
      <c r="N31" s="26">
        <f>M31*H12</f>
        <v>2.4</v>
      </c>
      <c r="O31" s="7">
        <v>180</v>
      </c>
      <c r="P31" s="33">
        <f t="shared" ref="P31:P33" si="2">N31*O31</f>
        <v>432</v>
      </c>
      <c r="Q31" s="35"/>
      <c r="R31" s="35"/>
    </row>
    <row r="32" spans="1:20" ht="15.75" x14ac:dyDescent="0.25">
      <c r="A32" s="23">
        <v>12</v>
      </c>
      <c r="B32" s="6" t="s">
        <v>43</v>
      </c>
      <c r="C32" s="25" t="s">
        <v>40</v>
      </c>
      <c r="D32" s="25"/>
      <c r="E32" s="25"/>
      <c r="F32" s="25"/>
      <c r="G32" s="25"/>
      <c r="H32" s="25">
        <v>1.4999999999999999E-2</v>
      </c>
      <c r="I32" s="25"/>
      <c r="J32" s="25"/>
      <c r="K32" s="25"/>
      <c r="L32" s="25"/>
      <c r="M32" s="26">
        <f t="shared" si="0"/>
        <v>1.4999999999999999E-2</v>
      </c>
      <c r="N32" s="26">
        <f>M32*H12</f>
        <v>1.2</v>
      </c>
      <c r="O32" s="7">
        <v>73</v>
      </c>
      <c r="P32" s="33">
        <f t="shared" si="2"/>
        <v>87.6</v>
      </c>
      <c r="Q32" s="35"/>
      <c r="R32" s="35"/>
    </row>
    <row r="33" spans="1:18" ht="15.75" x14ac:dyDescent="0.25">
      <c r="A33" s="23">
        <v>13</v>
      </c>
      <c r="B33" s="6" t="s">
        <v>64</v>
      </c>
      <c r="C33" s="25" t="s">
        <v>40</v>
      </c>
      <c r="D33" s="25"/>
      <c r="E33" s="25"/>
      <c r="F33" s="25">
        <v>0.19</v>
      </c>
      <c r="G33" s="25"/>
      <c r="H33" s="25"/>
      <c r="I33" s="25"/>
      <c r="J33" s="25"/>
      <c r="K33" s="25"/>
      <c r="L33" s="25"/>
      <c r="M33" s="26">
        <f t="shared" si="0"/>
        <v>0.19</v>
      </c>
      <c r="N33" s="26">
        <f>M33*H12</f>
        <v>15.2</v>
      </c>
      <c r="O33" s="7">
        <v>55</v>
      </c>
      <c r="P33" s="33">
        <f t="shared" si="2"/>
        <v>836</v>
      </c>
      <c r="Q33" s="35"/>
      <c r="R33" s="35"/>
    </row>
    <row r="34" spans="1:18" ht="15.75" x14ac:dyDescent="0.25">
      <c r="A34" s="23">
        <v>14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15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16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17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18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3"/>
      <c r="Q38" s="35"/>
      <c r="R38" s="35"/>
    </row>
    <row r="39" spans="1:18" ht="15.75" x14ac:dyDescent="0.25">
      <c r="A39" s="23">
        <v>19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3"/>
      <c r="Q39" s="35"/>
      <c r="R39" s="35"/>
    </row>
    <row r="40" spans="1:18" ht="15.75" x14ac:dyDescent="0.25">
      <c r="A40" s="23">
        <v>20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>
        <v>21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>
        <v>22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8"/>
      <c r="N42" s="38"/>
      <c r="O42" s="25"/>
      <c r="P42" s="39"/>
      <c r="Q42" s="35"/>
      <c r="R42" s="35"/>
    </row>
    <row r="43" spans="1:18" ht="15.75" x14ac:dyDescent="0.25">
      <c r="A43" s="45" t="s">
        <v>70</v>
      </c>
      <c r="B43" s="4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3">
        <f>SUM(P20:P42)</f>
        <v>6776.05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191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3:B43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211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212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213</v>
      </c>
      <c r="G5" t="s">
        <v>5</v>
      </c>
    </row>
    <row r="6" spans="1:18" x14ac:dyDescent="0.25">
      <c r="D6" t="s">
        <v>6</v>
      </c>
      <c r="H6" t="s">
        <v>214</v>
      </c>
    </row>
    <row r="7" spans="1:18" x14ac:dyDescent="0.25">
      <c r="B7" s="4" t="s">
        <v>215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216</v>
      </c>
      <c r="H15" s="16" t="s">
        <v>90</v>
      </c>
      <c r="I15" s="16" t="s">
        <v>217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197</v>
      </c>
      <c r="H17" s="21" t="s">
        <v>187</v>
      </c>
      <c r="I17" s="21" t="s">
        <v>197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218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217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219</v>
      </c>
      <c r="P19" s="33" t="s">
        <v>220</v>
      </c>
      <c r="Q19" s="35"/>
      <c r="R19" s="35"/>
    </row>
    <row r="20" spans="1:18" ht="15.75" x14ac:dyDescent="0.25">
      <c r="A20" s="23">
        <v>3</v>
      </c>
      <c r="B20" s="6" t="s">
        <v>221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222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2024-11-28T17:04:18Z</cp:lastPrinted>
  <dcterms:created xsi:type="dcterms:W3CDTF">2019-01-18T12:27:00Z</dcterms:created>
  <dcterms:modified xsi:type="dcterms:W3CDTF">2024-11-28T17:09:38Z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7C1166B091DD495CA56240F66507AB38_12</vt:lpwstr>
  </property>
  <property fmtid="{D5CDD505-2E9C-101B-9397-08002B2CF9AE}" pid="3" name="KSOProductBuildVer">
    <vt:lpwstr>1049-12.2.0.16731</vt:lpwstr>
  </property>
</Properties>
</file>