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0" i="270" s="1"/>
  <c r="G11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<sst xmlns="http://schemas.openxmlformats.org/spreadsheetml/2006/main" count="4771" uniqueCount="224">
  <si>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</si>
  <si>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</si>
  <si>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</si>
  <si>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</si>
  <si>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</si>
  <si>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</si>
  <si>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</si>
  <si>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</si>
  <si>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</si>
  <si>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</si>
  <si>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</si>
  <si>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</si>
  <si>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</si>
  <si>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</si>
  <si>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</si>
  <si>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</si>
  <si>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</si>
  <si>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</si>
  <si>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</si>
  <si>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</si>
  <si>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</si>
  <si>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</si>
  <si>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</si>
  <si>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</si>
  <si>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</si>
  <si>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</si>
  <si>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</si>
  <si>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</si>
  <si>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</si>
  <si>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</si>
  <si>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</si>
  <si>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</si>
  <si>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</si>
  <si>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</si>
  <si>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</si>
  <si>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</si>
  <si>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</si>
  <si>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</si>
  <si>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</si>
  <si>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</si>
  <si>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</si>
  <si>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</si>
  <si>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</si>
  <si>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</si>
  <si>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</si>
  <si>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</si>
  <si>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</si>
  <si>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</si>
  <si>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</si>
  <si>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</si>
  <si>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</si>
  <si>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</si>
  <si>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</si>
  <si>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</si>
  <si>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</si>
  <si>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</si>
  <si>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</si>
  <si>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</si>
  <si>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</si>
  <si>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</si>
  <si>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</si>
  <si>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</si>
  <si>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</si>
  <si>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</si>
  <si>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</si>
  <si>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</si>
  <si>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</si>
  <si>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</si>
  <si>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</si>
  <si>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</si>
  <si>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</si>
  <si>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</si>
  <si>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</si>
  <si>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</si>
  <si>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</si>
  <si>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</si>
  <si>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</si>
  <si>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</si>
  <si>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</si>
  <si>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</si>
  <si>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</si>
  <si>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</si>
  <si>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</si>
  <si>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</si>
  <si>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</si>
  <si>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</si>
  <si>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</si>
  <si>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</si>
  <si>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</si>
  <si>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</si>
  <si>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</si>
  <si>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</si>
  <si>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</si>
  <si>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</si>
  <si>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</si>
  <si>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</si>
  <si>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</si>
  <si>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</si>
  <si>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</si>
  <si>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</si>
  <si>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</si>
  <si>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</si>
  <si>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</si>
  <si>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</si>
  <si>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</si>
  <si>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</si>
  <si>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</si>
  <si>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</si>
  <si>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</si>
  <si>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</si>
  <si>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</si>
  <si>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</si>
  <si>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</si>
  <si>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</si>
  <si>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</si>
  <si>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</si>
  <si>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</si>
  <si>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</si>
  <si>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</si>
  <si>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</si>
  <si>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</si>
  <si>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</si>
  <si>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</si>
  <si>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</si>
  <si>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</si>
  <si>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</si>
  <si>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</si>
  <si>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</si>
  <si>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</si>
  <si>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</si>
  <si>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</si>
  <si>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</si>
  <si>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</si>
  <si>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</si>
  <si>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</si>
  <si>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</si>
  <si>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</si>
  <si>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</si>
  <si>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</si>
  <si>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</si>
  <si>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</si>
  <si>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</si>
  <si>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</si>
  <si>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</si>
  <si>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</si>
  <si>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</si>
  <si>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</si>
  <si>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</si>
  <si>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</si>
  <si>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</si>
  <si>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</si>
  <si>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</si>
  <si>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</si>
  <si>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</si>
  <si>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</si>
  <si>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</si>
  <si>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</si>
  <si>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</si>
  <si>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</si>
  <si>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</si>
  <si>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</si>
  <si>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</si>
  <si>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</si>
  <si>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</si>
  <si>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</si>
  <si>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</si>
  <si>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</si>
  <si>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</si>
  <si>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</si>
  <si>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</si>
  <si>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</si>
  <si>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</si>
  <si>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</si>
  <si>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</si>
  <si>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</si>
  <si>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</si>
  <si>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</si>
  <si>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</si>
  <si>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</si>
  <si>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</si>
  <si>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</si>
  <si>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</si>
  <si>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</si>
  <si>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</si>
  <si>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</si>
  <si>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</si>
  <si>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</si>
  <si>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</si>
  <si>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</si>
  <si>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</si>
  <si>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</si>
  <si>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</si>
  <si>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</si>
  <si>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</si>
  <si>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</si>
  <si>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</si>
  <si>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</si>
  <si>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</si>
  <si>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</si>
  <si>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</si>
  <si>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</si>
  <si>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</si>
  <si>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</si>
  <si>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</si>
  <si>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</si>
  <si>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</si>
  <si>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</si>
  <si>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</si>
  <si>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</si>
  <si>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</si>
  <si>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</si>
  <si>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</si>
  <si>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</si>
  <si>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</si>
  <si>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</si>
  <si>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</si>
  <si>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</si>
  <si>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</si>
  <si>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</si>
  <si>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</si>
  <si>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</si>
  <si>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</si>
  <si>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</si>
  <si>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25.11.2024год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</si>
</sst>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82" zoomScaleNormal="82" workbookViewId="0">
      <selection activeCell="J28" sqref="J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18</v>
      </c>
    </row>
    <row r="5" spans="1:18" x14ac:dyDescent="0.25">
      <c r="F5" s="3"/>
      <c r="G5" t="s">
        <v>223</v>
      </c>
    </row>
    <row r="6" spans="1:18" x14ac:dyDescent="0.25">
      <c r="D6" t="s">
        <v>214</v>
      </c>
    </row>
    <row r="7" spans="1:18" x14ac:dyDescent="0.25">
      <c r="B7" s="4" t="s">
        <v>215</v>
      </c>
      <c r="D7" s="4"/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221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P41/H10</f>
        <v>47.939500000000002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191.75800000000001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216</v>
      </c>
      <c r="E15" s="16" t="s">
        <v>162</v>
      </c>
      <c r="F15" s="16" t="s">
        <v>35</v>
      </c>
      <c r="G15" s="16" t="s">
        <v>217</v>
      </c>
      <c r="H15" s="11" t="s">
        <v>179</v>
      </c>
      <c r="I15" s="11" t="s">
        <v>180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 t="s">
        <v>183</v>
      </c>
      <c r="E17" s="21" t="s">
        <v>183</v>
      </c>
      <c r="F17" s="21" t="s">
        <v>197</v>
      </c>
      <c r="G17" s="21" t="s">
        <v>218</v>
      </c>
      <c r="H17" s="21" t="s">
        <v>197</v>
      </c>
      <c r="I17" s="21" t="s">
        <v>183</v>
      </c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49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28" si="0">SUM(D18:L18)</f>
        <v>0.02</v>
      </c>
      <c r="N18" s="26">
        <f>M18*H10</f>
        <v>0.08</v>
      </c>
      <c r="O18" s="30">
        <v>39</v>
      </c>
      <c r="P18" s="30">
        <f>N18*O18</f>
        <v>3.12</v>
      </c>
      <c r="Q18" s="31"/>
      <c r="R18" s="31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7.0000000000000007E-2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0.28000000000000003</v>
      </c>
      <c r="O19" s="7">
        <v>72</v>
      </c>
      <c r="P19" s="30">
        <f>N19*O19</f>
        <v>20.160000000000004</v>
      </c>
      <c r="Q19" s="31"/>
      <c r="R19" s="31"/>
    </row>
    <row r="20" spans="1:20" ht="15.75" x14ac:dyDescent="0.25">
      <c r="A20" s="23">
        <v>3</v>
      </c>
      <c r="B20" s="6" t="s">
        <v>45</v>
      </c>
      <c r="C20" s="25" t="s">
        <v>40</v>
      </c>
      <c r="D20" s="25">
        <v>2E-3</v>
      </c>
      <c r="E20" s="25"/>
      <c r="F20" s="25"/>
      <c r="G20" s="25">
        <v>4.0000000000000001E-3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2.4E-2</v>
      </c>
      <c r="O20" s="7">
        <v>570</v>
      </c>
      <c r="P20" s="30">
        <f>N20*O20</f>
        <v>13.68</v>
      </c>
      <c r="Q20" s="31"/>
      <c r="R20" s="31"/>
    </row>
    <row r="21" spans="1:20" ht="15.75" x14ac:dyDescent="0.25">
      <c r="A21" s="23">
        <v>4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M21*H10</f>
        <v>0.02</v>
      </c>
      <c r="O21" s="7">
        <v>19</v>
      </c>
      <c r="P21" s="30">
        <f t="shared" ref="P21:P27" si="1">N21*O21</f>
        <v>0.38</v>
      </c>
      <c r="Q21" s="31"/>
      <c r="R21" s="31"/>
    </row>
    <row r="22" spans="1:20" ht="15.75" x14ac:dyDescent="0.25">
      <c r="A22" s="23">
        <v>5</v>
      </c>
      <c r="B22" s="6" t="s">
        <v>179</v>
      </c>
      <c r="C22" s="25" t="s">
        <v>40</v>
      </c>
      <c r="D22" s="25"/>
      <c r="E22" s="25"/>
      <c r="F22" s="25">
        <v>0.06</v>
      </c>
      <c r="G22" s="25">
        <v>2E-3</v>
      </c>
      <c r="H22" s="25">
        <v>0.06</v>
      </c>
      <c r="I22" s="25"/>
      <c r="J22" s="25"/>
      <c r="K22" s="25"/>
      <c r="L22" s="25"/>
      <c r="M22" s="26">
        <f t="shared" si="0"/>
        <v>0.122</v>
      </c>
      <c r="N22" s="26">
        <f>M22*H10</f>
        <v>0.48799999999999999</v>
      </c>
      <c r="O22" s="7">
        <v>46</v>
      </c>
      <c r="P22" s="30">
        <f t="shared" si="1"/>
        <v>22.448</v>
      </c>
      <c r="Q22" s="31"/>
      <c r="R22" s="31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>
        <v>1E-3</v>
      </c>
      <c r="F23" s="25"/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550</v>
      </c>
      <c r="P23" s="30">
        <f t="shared" si="1"/>
        <v>4.4000000000000004</v>
      </c>
      <c r="Q23" s="31"/>
      <c r="R23" s="31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73</v>
      </c>
      <c r="P24" s="30">
        <f t="shared" si="1"/>
        <v>8.76</v>
      </c>
      <c r="Q24" s="31"/>
      <c r="R24" s="31"/>
    </row>
    <row r="25" spans="1:20" ht="15.75" x14ac:dyDescent="0.25">
      <c r="A25" s="23">
        <v>8</v>
      </c>
      <c r="B25" s="6" t="s">
        <v>219</v>
      </c>
      <c r="C25" s="25" t="s">
        <v>40</v>
      </c>
      <c r="D25" s="25"/>
      <c r="E25" s="25"/>
      <c r="F25" s="25"/>
      <c r="G25" s="25">
        <v>6.5000000000000002E-2</v>
      </c>
      <c r="H25" s="25"/>
      <c r="I25" s="25"/>
      <c r="J25" s="25"/>
      <c r="K25" s="25"/>
      <c r="L25" s="25"/>
      <c r="M25" s="26">
        <f t="shared" si="0"/>
        <v>6.5000000000000002E-2</v>
      </c>
      <c r="N25" s="26">
        <f>M25*H10</f>
        <v>0.26</v>
      </c>
      <c r="O25" s="7">
        <v>410</v>
      </c>
      <c r="P25" s="30">
        <f t="shared" si="1"/>
        <v>106.60000000000001</v>
      </c>
      <c r="Q25" s="31"/>
      <c r="R25" s="31"/>
    </row>
    <row r="26" spans="1:20" ht="15.75" x14ac:dyDescent="0.25">
      <c r="A26" s="23">
        <v>9</v>
      </c>
      <c r="B26" s="6" t="s">
        <v>54</v>
      </c>
      <c r="C26" s="25" t="s">
        <v>40</v>
      </c>
      <c r="D26" s="25"/>
      <c r="E26" s="25"/>
      <c r="F26" s="33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1.2E-2</v>
      </c>
      <c r="O26" s="7">
        <v>35</v>
      </c>
      <c r="P26" s="30">
        <f t="shared" si="1"/>
        <v>0.42</v>
      </c>
      <c r="Q26" s="31"/>
      <c r="R26" s="31"/>
      <c r="T26" s="39"/>
    </row>
    <row r="27" spans="1:20" ht="15.75" x14ac:dyDescent="0.25">
      <c r="A27" s="23">
        <v>10</v>
      </c>
      <c r="B27" s="6" t="s">
        <v>220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0.02</v>
      </c>
      <c r="O27" s="7">
        <v>145</v>
      </c>
      <c r="P27" s="30">
        <f t="shared" si="1"/>
        <v>2.9</v>
      </c>
      <c r="Q27" s="31"/>
      <c r="R27" s="31"/>
    </row>
    <row r="28" spans="1:20" ht="15.75" x14ac:dyDescent="0.25">
      <c r="A28" s="23">
        <v>12</v>
      </c>
      <c r="B28" s="6" t="s">
        <v>50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0.16</v>
      </c>
      <c r="O28" s="7">
        <v>50</v>
      </c>
      <c r="P28" s="30">
        <f>O28*N28</f>
        <v>8</v>
      </c>
      <c r="Q28" s="31"/>
      <c r="R28" s="31"/>
    </row>
    <row r="29" spans="1:20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v>5.0000000000000001E-3</v>
      </c>
      <c r="N29" s="26">
        <v>0.02</v>
      </c>
      <c r="O29" s="7">
        <v>35</v>
      </c>
      <c r="P29" s="30">
        <v>0.54</v>
      </c>
      <c r="Q29" s="31"/>
      <c r="R29" s="31"/>
    </row>
    <row r="30" spans="1:20" ht="15.75" x14ac:dyDescent="0.25">
      <c r="A30" s="23">
        <v>14</v>
      </c>
      <c r="B30" s="6" t="s">
        <v>51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v>3.0000000000000001E-3</v>
      </c>
      <c r="N30" s="26">
        <v>1.2E-2</v>
      </c>
      <c r="O30" s="7">
        <v>31</v>
      </c>
      <c r="P30" s="30">
        <v>0.35</v>
      </c>
      <c r="Q30" s="31"/>
      <c r="R30" s="31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/>
      <c r="N40" s="37"/>
      <c r="O40" s="25"/>
      <c r="P40" s="38"/>
      <c r="Q40" s="31"/>
      <c r="R40" s="31"/>
    </row>
    <row r="41" spans="1:18" ht="15.75" x14ac:dyDescent="0.25">
      <c r="A41" s="45" t="s">
        <v>70</v>
      </c>
      <c r="B41" s="4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0">
        <f>SUM(P18:P40)</f>
        <v>191.75800000000001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222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1:B4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2024-11-10T14:35:12Z</cp:lastPrinted>
  <dcterms:created xsi:type="dcterms:W3CDTF">2019-01-18T12:27:00Z</dcterms:created>
  <dcterms:modified xsi:type="dcterms:W3CDTF">2024-11-17T15:17:02Z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