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'23,10мал'!$14:$16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9" i="270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P26" i="275" s="1"/>
  <c r="M25" i="275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39" i="270" l="1"/>
  <c r="G11" i="270" s="1"/>
  <c r="G12" i="270" s="1"/>
  <c r="M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F11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2" i="269" l="1"/>
  <c r="G11" i="269" s="1"/>
  <c r="G12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<sst xmlns="http://schemas.openxmlformats.org/spreadsheetml/2006/main" count="4732" uniqueCount="228">
  <si>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</si>
  <si>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</si>
  <si>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</si>
  <si>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</si>
  <si>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</si>
  <si>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</si>
  <si>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</si>
  <si>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</si>
  <si>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</si>
  <si>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</si>
  <si>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</si>
  <si>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</si>
  <si>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</si>
  <si>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</si>
  <si>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</si>
  <si>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</si>
  <si>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</si>
  <si>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</si>
  <si>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</si>
  <si>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</si>
  <si>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</si>
  <si>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</si>
  <si>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</si>
  <si>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</si>
  <si>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</si>
  <si>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</si>
  <si>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</si>
  <si>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</si>
  <si>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</si>
  <si>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</si>
  <si>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</si>
  <si>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</si>
  <si>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</si>
  <si>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</si>
  <si>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</si>
  <si>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</si>
  <si>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</si>
  <si>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</si>
  <si>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</si>
  <si>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</si>
  <si>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</si>
  <si>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</si>
  <si>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</si>
  <si>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</si>
  <si>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</si>
  <si>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</si>
  <si>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</si>
  <si>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</si>
  <si>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</si>
  <si>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</si>
  <si>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</si>
  <si>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</si>
  <si>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</si>
  <si>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</si>
  <si>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</si>
  <si>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</si>
  <si>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</si>
  <si>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</si>
  <si>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</si>
  <si>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</si>
  <si>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</si>
  <si>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</si>
  <si>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</si>
  <si>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</si>
  <si>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</si>
  <si>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</si>
  <si>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</si>
  <si>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</si>
  <si>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</si>
  <si>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</si>
  <si>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</si>
  <si>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</si>
  <si>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</si>
  <si>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</si>
  <si>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</si>
  <si>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</si>
  <si>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</si>
  <si>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</si>
  <si>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</si>
  <si>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</si>
  <si>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</si>
  <si>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</si>
  <si>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</si>
  <si>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</si>
  <si>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</si>
  <si>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</si>
  <si>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</si>
  <si>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</si>
  <si>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</si>
  <si>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</si>
  <si>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</si>
  <si>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</si>
  <si>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</si>
  <si>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</si>
  <si>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</si>
  <si>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</si>
  <si>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</si>
  <si>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</si>
  <si>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</si>
  <si>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</si>
  <si>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</si>
  <si>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</si>
  <si>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</si>
  <si>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</si>
  <si>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</si>
  <si>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</si>
  <si>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</si>
  <si>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</si>
  <si>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</si>
  <si>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</si>
  <si>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</si>
  <si>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</si>
  <si>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</si>
  <si>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</si>
  <si>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</si>
  <si>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</si>
  <si>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</si>
  <si>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</si>
  <si>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</si>
  <si>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</si>
  <si>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</si>
  <si>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</si>
  <si>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</si>
  <si>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</si>
  <si>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</si>
  <si>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</si>
  <si>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</si>
  <si>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</si>
  <si>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</si>
  <si>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</si>
  <si>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</si>
  <si>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</si>
  <si>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</si>
  <si>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</si>
  <si>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</si>
  <si>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</si>
  <si>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</si>
  <si>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</si>
  <si>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</si>
  <si>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</si>
  <si>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</si>
  <si>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</si>
  <si>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</si>
  <si>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</si>
  <si>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</si>
  <si>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</si>
  <si>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</si>
  <si>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</si>
  <si>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</si>
  <si>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</si>
  <si>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</si>
  <si>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</si>
  <si>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</si>
  <si>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</si>
  <si>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</si>
  <si>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</si>
  <si>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</si>
  <si>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</si>
  <si>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</si>
  <si>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</si>
  <si>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</si>
  <si>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</si>
  <si>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</si>
  <si>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</si>
  <si>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</si>
  <si>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</si>
  <si>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</si>
  <si>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</si>
  <si>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</si>
  <si>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</si>
  <si>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</si>
  <si>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</si>
  <si>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</si>
  <si>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</si>
  <si>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</si>
  <si>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</si>
  <si>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</si>
  <si>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</si>
  <si>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</si>
  <si>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</si>
  <si>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</si>
  <si>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</si>
  <si>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</si>
  <si>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</si>
  <si>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</si>
  <si>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</si>
  <si>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</si>
  <si>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</si>
  <si>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</si>
  <si>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</si>
  <si>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</si>
  <si>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</si>
  <si>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</si>
  <si>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</si>
  <si>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</si>
  <si>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</si>
  <si>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</si>
  <si>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</si>
  <si>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</si>
  <si>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</si>
  <si>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</si>
  <si>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>масло слив</t>
  </si>
  <si>
    <t>Дети Участников СВО</t>
  </si>
  <si>
    <t>суп  молочный с макаронами</t>
  </si>
  <si>
    <t xml:space="preserve">                                          Учреждение : МКОУ СОШ им Х.Т.Карашаева с.п. В-Акбаш</t>
  </si>
  <si>
    <t>60гр</t>
  </si>
  <si>
    <t>28.02.2024год</t>
  </si>
  <si>
    <t>мармелад</t>
  </si>
  <si>
    <t>30гр</t>
  </si>
  <si>
    <t>Директор   ______________Тарканова М.В.</t>
  </si>
  <si>
    <t>14.09.2024год</t>
  </si>
  <si>
    <t>Ответственное лицо:  Гонибова Э.К.</t>
  </si>
  <si>
    <t>ОВЗ 5-11 классы</t>
  </si>
  <si>
    <t>хлеб с маслом и сыром</t>
  </si>
  <si>
    <t>биточки из куриного филе с кашей пеловой</t>
  </si>
  <si>
    <t>70/30/100</t>
  </si>
  <si>
    <t>пеловка</t>
  </si>
  <si>
    <t>филе кур</t>
  </si>
  <si>
    <t>50/15/12</t>
  </si>
  <si>
    <t>Директор   ______________Тарканова М.В..</t>
  </si>
  <si>
    <t>суп молочный с пшенкой</t>
  </si>
  <si>
    <t>биточки из курин филе с кашей гречневой</t>
  </si>
  <si>
    <t>40гр</t>
  </si>
  <si>
    <t>50/30/10</t>
  </si>
  <si>
    <t xml:space="preserve">чай </t>
  </si>
  <si>
    <t>филе курин</t>
  </si>
  <si>
    <t>масло раст</t>
  </si>
  <si>
    <t>16.11.2024год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</si>
</sst>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7"/>
  <sheetViews>
    <sheetView tabSelected="1" zoomScale="82" zoomScaleNormal="82" workbookViewId="0">
      <selection activeCell="J31" sqref="J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227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L5">
        <v>11</v>
      </c>
    </row>
    <row r="6" spans="1:18" x14ac:dyDescent="0.25">
      <c r="F6" s="20"/>
      <c r="G6" t="s">
        <v>227</v>
      </c>
    </row>
    <row r="7" spans="1:18" x14ac:dyDescent="0.25">
      <c r="D7" t="s">
        <v>204</v>
      </c>
    </row>
    <row r="8" spans="1:18" x14ac:dyDescent="0.25">
      <c r="B8" s="23" t="s">
        <v>212</v>
      </c>
      <c r="D8" s="23"/>
      <c r="E8" s="23"/>
    </row>
    <row r="9" spans="1:18" ht="46.5" customHeight="1" x14ac:dyDescent="0.25">
      <c r="B9" s="120" t="s">
        <v>5</v>
      </c>
      <c r="C9" s="121"/>
      <c r="D9" s="122" t="s">
        <v>42</v>
      </c>
      <c r="E9" s="122" t="s">
        <v>8</v>
      </c>
      <c r="F9" s="122" t="s">
        <v>9</v>
      </c>
      <c r="G9" s="122" t="s">
        <v>10</v>
      </c>
      <c r="H9" s="122" t="s">
        <v>41</v>
      </c>
      <c r="I9" s="2" t="s">
        <v>211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23"/>
      <c r="E10" s="123"/>
      <c r="F10" s="123"/>
      <c r="G10" s="123"/>
      <c r="H10" s="123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P42/H11</f>
        <v>50.972999999999999</v>
      </c>
      <c r="H11" s="6">
        <v>4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203.892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04" t="s">
        <v>17</v>
      </c>
      <c r="D14" s="106" t="s">
        <v>14</v>
      </c>
      <c r="E14" s="107"/>
      <c r="F14" s="107"/>
      <c r="G14" s="107"/>
      <c r="H14" s="107"/>
      <c r="I14" s="107"/>
      <c r="J14" s="107"/>
      <c r="K14" s="107"/>
      <c r="L14" s="107"/>
      <c r="M14" s="108" t="s">
        <v>18</v>
      </c>
      <c r="N14" s="110" t="s">
        <v>19</v>
      </c>
      <c r="O14" s="112" t="s">
        <v>20</v>
      </c>
      <c r="P14" s="115" t="s">
        <v>21</v>
      </c>
      <c r="Q14" s="1"/>
      <c r="R14" s="1"/>
    </row>
    <row r="15" spans="1:18" ht="15.75" x14ac:dyDescent="0.25">
      <c r="A15" s="31"/>
      <c r="B15" s="32" t="s">
        <v>13</v>
      </c>
      <c r="C15" s="105"/>
      <c r="D15" s="117" t="s">
        <v>15</v>
      </c>
      <c r="E15" s="117"/>
      <c r="F15" s="118"/>
      <c r="G15" s="106" t="s">
        <v>16</v>
      </c>
      <c r="H15" s="107"/>
      <c r="I15" s="107"/>
      <c r="J15" s="107"/>
      <c r="K15" s="107"/>
      <c r="L15" s="119"/>
      <c r="M15" s="109"/>
      <c r="N15" s="111"/>
      <c r="O15" s="113"/>
      <c r="P15" s="116"/>
      <c r="Q15" s="1"/>
      <c r="R15" s="1"/>
    </row>
    <row r="16" spans="1:18" ht="87.75" customHeight="1" thickBot="1" x14ac:dyDescent="0.3">
      <c r="A16" s="33"/>
      <c r="B16" s="34"/>
      <c r="C16" s="105"/>
      <c r="D16" s="86" t="s">
        <v>220</v>
      </c>
      <c r="E16" s="86" t="s">
        <v>199</v>
      </c>
      <c r="F16" s="86" t="s">
        <v>188</v>
      </c>
      <c r="G16" s="86" t="s">
        <v>221</v>
      </c>
      <c r="H16" s="85" t="s">
        <v>199</v>
      </c>
      <c r="I16" s="85" t="s">
        <v>188</v>
      </c>
      <c r="J16" s="85"/>
      <c r="K16" s="85"/>
      <c r="L16" s="85"/>
      <c r="M16" s="109"/>
      <c r="N16" s="111"/>
      <c r="O16" s="114"/>
      <c r="P16" s="116"/>
      <c r="Q16" s="1"/>
      <c r="R16" s="1"/>
    </row>
    <row r="17" spans="1:20" ht="16.5" thickBot="1" x14ac:dyDescent="0.3">
      <c r="A17" s="36"/>
      <c r="B17" s="32" t="s">
        <v>22</v>
      </c>
      <c r="C17" s="7"/>
      <c r="D17" s="7">
        <v>4</v>
      </c>
      <c r="E17" s="7">
        <v>4</v>
      </c>
      <c r="F17" s="7">
        <v>4</v>
      </c>
      <c r="G17" s="7">
        <v>4</v>
      </c>
      <c r="H17" s="7">
        <v>4</v>
      </c>
      <c r="I17" s="7">
        <v>4</v>
      </c>
      <c r="J17" s="7"/>
      <c r="K17" s="7"/>
      <c r="L17" s="7"/>
      <c r="M17" s="7"/>
      <c r="N17" s="7"/>
      <c r="O17" s="7"/>
      <c r="P17" s="8"/>
      <c r="Q17" s="1"/>
      <c r="R17" s="1"/>
    </row>
    <row r="18" spans="1:20" ht="30.75" thickBot="1" x14ac:dyDescent="0.3">
      <c r="A18" s="37" t="s">
        <v>85</v>
      </c>
      <c r="B18" s="35" t="s">
        <v>23</v>
      </c>
      <c r="C18" s="10"/>
      <c r="D18" s="11" t="s">
        <v>184</v>
      </c>
      <c r="E18" s="10" t="s">
        <v>222</v>
      </c>
      <c r="F18" s="10" t="s">
        <v>184</v>
      </c>
      <c r="G18" s="10" t="s">
        <v>223</v>
      </c>
      <c r="H18" s="10" t="s">
        <v>222</v>
      </c>
      <c r="I18" s="10" t="s">
        <v>184</v>
      </c>
      <c r="J18" s="10"/>
      <c r="K18" s="10"/>
      <c r="L18" s="10"/>
      <c r="M18" s="10"/>
      <c r="N18" s="10"/>
      <c r="O18" s="10"/>
      <c r="P18" s="12"/>
      <c r="Q18" s="1"/>
      <c r="R18" s="1"/>
    </row>
    <row r="19" spans="1:20" ht="15.75" x14ac:dyDescent="0.25">
      <c r="A19" s="26">
        <v>1</v>
      </c>
      <c r="B19" s="13" t="s">
        <v>46</v>
      </c>
      <c r="C19" s="14" t="s">
        <v>24</v>
      </c>
      <c r="D19" s="15">
        <v>0.02</v>
      </c>
      <c r="E19" s="15"/>
      <c r="F19" s="14"/>
      <c r="G19" s="15"/>
      <c r="H19" s="15"/>
      <c r="I19" s="15"/>
      <c r="J19" s="15"/>
      <c r="K19" s="15"/>
      <c r="L19" s="15"/>
      <c r="M19" s="15">
        <f t="shared" ref="M19:M30" si="0">SUM(D19:L19)</f>
        <v>0.02</v>
      </c>
      <c r="N19" s="15">
        <f>M19*H11</f>
        <v>0.08</v>
      </c>
      <c r="O19" s="16">
        <v>50</v>
      </c>
      <c r="P19" s="16">
        <f>N19*O19</f>
        <v>4</v>
      </c>
      <c r="Q19" s="1"/>
      <c r="R19" s="1"/>
    </row>
    <row r="20" spans="1:20" ht="15.75" x14ac:dyDescent="0.25">
      <c r="A20" s="26">
        <v>2</v>
      </c>
      <c r="B20" s="4" t="s">
        <v>32</v>
      </c>
      <c r="C20" s="14" t="s">
        <v>24</v>
      </c>
      <c r="D20" s="14">
        <v>7.0000000000000007E-2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7.0000000000000007E-2</v>
      </c>
      <c r="N20" s="15">
        <f>M20*H11</f>
        <v>0.28000000000000003</v>
      </c>
      <c r="O20" s="5">
        <v>72</v>
      </c>
      <c r="P20" s="16">
        <f>N20*O20</f>
        <v>20.160000000000004</v>
      </c>
      <c r="Q20" s="1"/>
      <c r="R20" s="1"/>
    </row>
    <row r="21" spans="1:20" ht="15.75" x14ac:dyDescent="0.25">
      <c r="A21" s="26">
        <v>3</v>
      </c>
      <c r="B21" s="4" t="s">
        <v>45</v>
      </c>
      <c r="C21" s="14" t="s">
        <v>24</v>
      </c>
      <c r="D21" s="14">
        <v>3.0000000000000001E-3</v>
      </c>
      <c r="E21" s="14"/>
      <c r="F21" s="14"/>
      <c r="G21" s="14">
        <v>4.0000000000000001E-3</v>
      </c>
      <c r="H21" s="14"/>
      <c r="I21" s="14"/>
      <c r="J21" s="14"/>
      <c r="K21" s="14"/>
      <c r="L21" s="14"/>
      <c r="M21" s="15">
        <f t="shared" si="0"/>
        <v>7.0000000000000001E-3</v>
      </c>
      <c r="N21" s="15">
        <f>M21*H11</f>
        <v>2.8000000000000001E-2</v>
      </c>
      <c r="O21" s="5">
        <v>570</v>
      </c>
      <c r="P21" s="16">
        <f>N21*O21</f>
        <v>15.96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/>
      <c r="F22" s="14"/>
      <c r="G22" s="14">
        <v>3.0000000000000001E-3</v>
      </c>
      <c r="H22" s="14"/>
      <c r="I22" s="14"/>
      <c r="J22" s="14"/>
      <c r="K22" s="14"/>
      <c r="L22" s="14"/>
      <c r="M22" s="15">
        <f t="shared" si="0"/>
        <v>5.0000000000000001E-3</v>
      </c>
      <c r="N22" s="15">
        <f>M22*H11</f>
        <v>0.02</v>
      </c>
      <c r="O22" s="5">
        <v>19</v>
      </c>
      <c r="P22" s="16">
        <f t="shared" ref="P22:P28" si="1">N22*O22</f>
        <v>0.38</v>
      </c>
      <c r="Q22" s="1"/>
      <c r="R22" s="1"/>
    </row>
    <row r="23" spans="1:20" ht="15.75" x14ac:dyDescent="0.25">
      <c r="A23" s="26">
        <v>5</v>
      </c>
      <c r="B23" s="4" t="s">
        <v>199</v>
      </c>
      <c r="C23" s="14" t="s">
        <v>24</v>
      </c>
      <c r="D23" s="14"/>
      <c r="E23" s="14">
        <v>0.04</v>
      </c>
      <c r="F23" s="14"/>
      <c r="G23" s="14"/>
      <c r="H23" s="14">
        <v>0.04</v>
      </c>
      <c r="I23" s="14"/>
      <c r="J23" s="14"/>
      <c r="K23" s="14"/>
      <c r="L23" s="14"/>
      <c r="M23" s="15">
        <f t="shared" si="0"/>
        <v>0.08</v>
      </c>
      <c r="N23" s="15">
        <f>M23*H11</f>
        <v>0.32</v>
      </c>
      <c r="O23" s="5">
        <v>46</v>
      </c>
      <c r="P23" s="16">
        <f t="shared" si="1"/>
        <v>14.72</v>
      </c>
      <c r="Q23" s="1"/>
      <c r="R23" s="1"/>
    </row>
    <row r="24" spans="1:20" ht="15.75" x14ac:dyDescent="0.25">
      <c r="A24" s="26">
        <v>6</v>
      </c>
      <c r="B24" s="4" t="s">
        <v>224</v>
      </c>
      <c r="C24" s="14" t="s">
        <v>24</v>
      </c>
      <c r="D24" s="14"/>
      <c r="E24" s="14"/>
      <c r="F24" s="14">
        <v>1E-3</v>
      </c>
      <c r="G24" s="14"/>
      <c r="H24" s="14"/>
      <c r="I24" s="14">
        <v>1E-3</v>
      </c>
      <c r="J24" s="14"/>
      <c r="K24" s="14"/>
      <c r="L24" s="14"/>
      <c r="M24" s="15">
        <f t="shared" si="0"/>
        <v>2E-3</v>
      </c>
      <c r="N24" s="15">
        <f>M24*H11</f>
        <v>8.0000000000000002E-3</v>
      </c>
      <c r="O24" s="5">
        <v>550</v>
      </c>
      <c r="P24" s="16">
        <f>N24*O24</f>
        <v>4.4000000000000004</v>
      </c>
      <c r="Q24" s="1"/>
      <c r="R24" s="1"/>
    </row>
    <row r="25" spans="1:20" ht="15.75" x14ac:dyDescent="0.25">
      <c r="A25" s="26">
        <v>7</v>
      </c>
      <c r="B25" s="4" t="s">
        <v>27</v>
      </c>
      <c r="C25" s="14" t="s">
        <v>24</v>
      </c>
      <c r="D25" s="14"/>
      <c r="E25" s="14"/>
      <c r="F25" s="14">
        <v>1.4999999999999999E-2</v>
      </c>
      <c r="G25" s="14"/>
      <c r="H25" s="14"/>
      <c r="I25" s="14">
        <v>1.4999999999999999E-2</v>
      </c>
      <c r="J25" s="14"/>
      <c r="K25" s="14"/>
      <c r="L25" s="14"/>
      <c r="M25" s="15">
        <f t="shared" si="0"/>
        <v>0.03</v>
      </c>
      <c r="N25" s="15">
        <f>M25*H11</f>
        <v>0.12</v>
      </c>
      <c r="O25" s="5">
        <v>73</v>
      </c>
      <c r="P25" s="16">
        <f t="shared" si="1"/>
        <v>8.76</v>
      </c>
      <c r="Q25" s="1"/>
      <c r="R25" s="1"/>
    </row>
    <row r="26" spans="1:20" ht="15.75" x14ac:dyDescent="0.25">
      <c r="A26" s="26">
        <v>8</v>
      </c>
      <c r="B26" s="4" t="s">
        <v>225</v>
      </c>
      <c r="C26" s="14" t="s">
        <v>24</v>
      </c>
      <c r="D26" s="14"/>
      <c r="E26" s="14"/>
      <c r="F26" s="14"/>
      <c r="G26" s="14">
        <v>7.4999999999999997E-2</v>
      </c>
      <c r="H26" s="14"/>
      <c r="I26" s="14"/>
      <c r="J26" s="14"/>
      <c r="K26" s="14"/>
      <c r="L26" s="14"/>
      <c r="M26" s="15">
        <f t="shared" si="0"/>
        <v>7.4999999999999997E-2</v>
      </c>
      <c r="N26" s="15">
        <f>M26*H11</f>
        <v>0.3</v>
      </c>
      <c r="O26" s="5">
        <v>410</v>
      </c>
      <c r="P26" s="16">
        <f t="shared" si="1"/>
        <v>123</v>
      </c>
      <c r="Q26" s="1"/>
      <c r="R26" s="1"/>
    </row>
    <row r="27" spans="1:20" ht="15.75" x14ac:dyDescent="0.25">
      <c r="A27" s="26">
        <v>9</v>
      </c>
      <c r="B27" s="4" t="s">
        <v>39</v>
      </c>
      <c r="C27" s="14" t="s">
        <v>24</v>
      </c>
      <c r="D27" s="14"/>
      <c r="E27" s="14"/>
      <c r="F27" s="17"/>
      <c r="G27" s="14">
        <v>5.0000000000000001E-3</v>
      </c>
      <c r="H27" s="14"/>
      <c r="I27" s="14"/>
      <c r="J27" s="14"/>
      <c r="K27" s="14"/>
      <c r="L27" s="14"/>
      <c r="M27" s="15">
        <f t="shared" si="0"/>
        <v>5.0000000000000001E-3</v>
      </c>
      <c r="N27" s="15">
        <f>M27*H11</f>
        <v>0.02</v>
      </c>
      <c r="O27" s="5">
        <v>35</v>
      </c>
      <c r="P27" s="16">
        <f t="shared" si="1"/>
        <v>0.70000000000000007</v>
      </c>
      <c r="Q27" s="1"/>
      <c r="R27" s="1"/>
      <c r="T27" s="22"/>
    </row>
    <row r="28" spans="1:20" ht="15.75" x14ac:dyDescent="0.25">
      <c r="A28" s="26">
        <v>10</v>
      </c>
      <c r="B28" s="4" t="s">
        <v>226</v>
      </c>
      <c r="C28" s="14" t="s">
        <v>24</v>
      </c>
      <c r="D28" s="14"/>
      <c r="E28" s="14"/>
      <c r="F28" s="14"/>
      <c r="G28" s="14">
        <v>5.0000000000000001E-3</v>
      </c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0.02</v>
      </c>
      <c r="O28" s="5">
        <v>145</v>
      </c>
      <c r="P28" s="16">
        <f t="shared" si="1"/>
        <v>2.9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0"/>
        <v>3.0000000000000001E-3</v>
      </c>
      <c r="N29" s="15">
        <f>M29*H11</f>
        <v>1.2E-2</v>
      </c>
      <c r="O29" s="5">
        <v>31</v>
      </c>
      <c r="P29" s="16">
        <f>O29*N29</f>
        <v>0.372</v>
      </c>
      <c r="Q29" s="1"/>
      <c r="R29" s="1"/>
    </row>
    <row r="30" spans="1:20" ht="15.75" x14ac:dyDescent="0.25">
      <c r="A30" s="26">
        <v>13</v>
      </c>
      <c r="B30" s="4" t="s">
        <v>35</v>
      </c>
      <c r="C30" s="14" t="s">
        <v>24</v>
      </c>
      <c r="D30" s="14"/>
      <c r="E30" s="14"/>
      <c r="F30" s="14"/>
      <c r="G30" s="14">
        <v>0.04</v>
      </c>
      <c r="H30" s="14"/>
      <c r="I30" s="14"/>
      <c r="J30" s="14"/>
      <c r="K30" s="14"/>
      <c r="L30" s="14"/>
      <c r="M30" s="15">
        <f t="shared" si="0"/>
        <v>0.04</v>
      </c>
      <c r="N30" s="15">
        <v>0.16</v>
      </c>
      <c r="O30" s="5">
        <v>50</v>
      </c>
      <c r="P30" s="16">
        <f t="shared" ref="P30" si="2">N30*O30</f>
        <v>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>
        <v>5.0000000000000001E-3</v>
      </c>
      <c r="H31" s="14"/>
      <c r="I31" s="14"/>
      <c r="J31" s="14"/>
      <c r="K31" s="14"/>
      <c r="L31" s="14"/>
      <c r="M31" s="15">
        <v>5.0000000000000001E-3</v>
      </c>
      <c r="N31" s="15">
        <v>0.02</v>
      </c>
      <c r="O31" s="5">
        <v>35</v>
      </c>
      <c r="P31" s="16">
        <v>0.54</v>
      </c>
      <c r="Q31" s="1"/>
      <c r="R31" s="1"/>
    </row>
    <row r="32" spans="1:20" ht="15.75" x14ac:dyDescent="0.25">
      <c r="A32" s="26">
        <v>15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16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/>
      <c r="O41" s="14"/>
      <c r="P41" s="39"/>
      <c r="Q41" s="1"/>
      <c r="R41" s="1"/>
    </row>
    <row r="42" spans="1:18" ht="15.75" x14ac:dyDescent="0.25">
      <c r="A42" s="102" t="s">
        <v>57</v>
      </c>
      <c r="B42" s="10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5"/>
      <c r="P42" s="16">
        <f>SUM(P19:P41)</f>
        <v>203.892</v>
      </c>
    </row>
    <row r="43" spans="1:18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8" ht="15.75" x14ac:dyDescent="0.25">
      <c r="B44" s="2" t="s">
        <v>60</v>
      </c>
      <c r="C44" s="2" t="s">
        <v>102</v>
      </c>
      <c r="D44" s="2"/>
      <c r="E44" s="2"/>
      <c r="F44" s="2"/>
      <c r="G44" s="2"/>
      <c r="H44" s="2"/>
      <c r="I44" s="2"/>
      <c r="J44" s="2" t="s">
        <v>33</v>
      </c>
      <c r="K44" s="2" t="s">
        <v>103</v>
      </c>
      <c r="L44" s="2"/>
      <c r="M44" s="2"/>
      <c r="N44" s="2"/>
      <c r="O44" s="2" t="s">
        <v>180</v>
      </c>
      <c r="P44" s="2"/>
    </row>
    <row r="47" spans="1:18" x14ac:dyDescent="0.25">
      <c r="B47" t="s">
        <v>90</v>
      </c>
      <c r="C47" t="s">
        <v>102</v>
      </c>
    </row>
  </sheetData>
  <mergeCells count="15">
    <mergeCell ref="A42:B42"/>
    <mergeCell ref="C14:C16"/>
    <mergeCell ref="D14:L14"/>
    <mergeCell ref="M14:M16"/>
    <mergeCell ref="N14:N16"/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</mergeCells>
  <pageMargins left="0.19685039370078741" right="0.39370078740157483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4"/>
  <sheetViews>
    <sheetView topLeftCell="A13" zoomScale="82" zoomScaleNormal="82" workbookViewId="0">
      <selection activeCell="O10" sqref="O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209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210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M5">
        <v>10</v>
      </c>
    </row>
    <row r="6" spans="1:18" x14ac:dyDescent="0.25">
      <c r="F6" s="20"/>
      <c r="G6" t="s">
        <v>210</v>
      </c>
    </row>
    <row r="7" spans="1:18" x14ac:dyDescent="0.25">
      <c r="D7" t="s">
        <v>204</v>
      </c>
    </row>
    <row r="8" spans="1:18" x14ac:dyDescent="0.25">
      <c r="B8" s="23" t="s">
        <v>212</v>
      </c>
      <c r="D8" s="23" t="s">
        <v>44</v>
      </c>
      <c r="E8" s="23"/>
    </row>
    <row r="9" spans="1:18" ht="46.5" customHeight="1" x14ac:dyDescent="0.25">
      <c r="B9" s="120" t="s">
        <v>5</v>
      </c>
      <c r="C9" s="121"/>
      <c r="D9" s="122" t="s">
        <v>42</v>
      </c>
      <c r="E9" s="122" t="s">
        <v>8</v>
      </c>
      <c r="F9" s="122" t="s">
        <v>9</v>
      </c>
      <c r="G9" s="122" t="s">
        <v>10</v>
      </c>
      <c r="H9" s="122" t="s">
        <v>41</v>
      </c>
      <c r="I9" s="2" t="s">
        <v>211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23"/>
      <c r="E10" s="123"/>
      <c r="F10" s="123"/>
      <c r="G10" s="123"/>
      <c r="H10" s="123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P39/H11</f>
        <v>49.144999999999996</v>
      </c>
      <c r="H11" s="6">
        <v>4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196.57999999999998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04" t="s">
        <v>17</v>
      </c>
      <c r="D14" s="106" t="s">
        <v>14</v>
      </c>
      <c r="E14" s="107"/>
      <c r="F14" s="107"/>
      <c r="G14" s="107"/>
      <c r="H14" s="107"/>
      <c r="I14" s="107"/>
      <c r="J14" s="107"/>
      <c r="K14" s="107"/>
      <c r="L14" s="107"/>
      <c r="M14" s="108" t="s">
        <v>18</v>
      </c>
      <c r="N14" s="110" t="s">
        <v>19</v>
      </c>
      <c r="O14" s="112" t="s">
        <v>20</v>
      </c>
      <c r="P14" s="115" t="s">
        <v>21</v>
      </c>
      <c r="Q14" s="1"/>
      <c r="R14" s="1"/>
    </row>
    <row r="15" spans="1:18" ht="15.75" x14ac:dyDescent="0.25">
      <c r="A15" s="31"/>
      <c r="B15" s="32" t="s">
        <v>13</v>
      </c>
      <c r="C15" s="105"/>
      <c r="D15" s="117" t="s">
        <v>15</v>
      </c>
      <c r="E15" s="117"/>
      <c r="F15" s="118"/>
      <c r="G15" s="106" t="s">
        <v>16</v>
      </c>
      <c r="H15" s="107"/>
      <c r="I15" s="107"/>
      <c r="J15" s="107"/>
      <c r="K15" s="107"/>
      <c r="L15" s="119"/>
      <c r="M15" s="109"/>
      <c r="N15" s="111"/>
      <c r="O15" s="113"/>
      <c r="P15" s="116"/>
      <c r="Q15" s="1"/>
      <c r="R15" s="1"/>
    </row>
    <row r="16" spans="1:18" ht="87.75" customHeight="1" thickBot="1" x14ac:dyDescent="0.3">
      <c r="A16" s="33"/>
      <c r="B16" s="34"/>
      <c r="C16" s="105"/>
      <c r="D16" s="88" t="s">
        <v>213</v>
      </c>
      <c r="E16" s="88" t="s">
        <v>163</v>
      </c>
      <c r="F16" s="88" t="s">
        <v>214</v>
      </c>
      <c r="G16" s="88" t="s">
        <v>198</v>
      </c>
      <c r="H16" s="87" t="s">
        <v>188</v>
      </c>
      <c r="I16" s="87"/>
      <c r="J16" s="87"/>
      <c r="K16" s="87"/>
      <c r="L16" s="87"/>
      <c r="M16" s="109"/>
      <c r="N16" s="111"/>
      <c r="O16" s="114"/>
      <c r="P16" s="116"/>
      <c r="Q16" s="1"/>
      <c r="R16" s="1"/>
    </row>
    <row r="17" spans="1:18" ht="16.5" thickBot="1" x14ac:dyDescent="0.3">
      <c r="A17" s="36"/>
      <c r="B17" s="32" t="s">
        <v>22</v>
      </c>
      <c r="C17" s="7"/>
      <c r="D17" s="7">
        <v>4</v>
      </c>
      <c r="E17" s="7">
        <v>4</v>
      </c>
      <c r="F17" s="7">
        <v>4</v>
      </c>
      <c r="G17" s="7">
        <v>4</v>
      </c>
      <c r="H17" s="7">
        <v>4</v>
      </c>
      <c r="I17" s="7"/>
      <c r="J17" s="7"/>
      <c r="K17" s="7"/>
      <c r="L17" s="7"/>
      <c r="M17" s="7"/>
      <c r="N17" s="7"/>
      <c r="O17" s="7"/>
      <c r="P17" s="8"/>
      <c r="Q17" s="1"/>
      <c r="R17" s="1"/>
    </row>
    <row r="18" spans="1:18" ht="30.75" thickBot="1" x14ac:dyDescent="0.3">
      <c r="A18" s="37" t="s">
        <v>85</v>
      </c>
      <c r="B18" s="35" t="s">
        <v>23</v>
      </c>
      <c r="C18" s="10"/>
      <c r="D18" s="11" t="s">
        <v>218</v>
      </c>
      <c r="E18" s="10" t="s">
        <v>184</v>
      </c>
      <c r="F18" s="10" t="s">
        <v>215</v>
      </c>
      <c r="G18" s="10" t="s">
        <v>205</v>
      </c>
      <c r="H18" s="10" t="s">
        <v>184</v>
      </c>
      <c r="I18" s="10"/>
      <c r="J18" s="10"/>
      <c r="K18" s="10"/>
      <c r="L18" s="10"/>
      <c r="M18" s="10"/>
      <c r="N18" s="10"/>
      <c r="O18" s="10"/>
      <c r="P18" s="12"/>
      <c r="Q18" s="1"/>
      <c r="R18" s="1"/>
    </row>
    <row r="19" spans="1:18" ht="15.75" x14ac:dyDescent="0.25">
      <c r="A19" s="26">
        <v>1</v>
      </c>
      <c r="B19" s="13" t="s">
        <v>198</v>
      </c>
      <c r="C19" s="14" t="s">
        <v>24</v>
      </c>
      <c r="D19" s="15">
        <v>0.05</v>
      </c>
      <c r="E19" s="15"/>
      <c r="F19" s="14">
        <v>8.0000000000000002E-3</v>
      </c>
      <c r="G19" s="15">
        <v>0.06</v>
      </c>
      <c r="H19" s="15"/>
      <c r="I19" s="15"/>
      <c r="J19" s="15"/>
      <c r="K19" s="15"/>
      <c r="L19" s="15"/>
      <c r="M19" s="15">
        <f t="shared" ref="M19:M29" si="0">SUM(D19:L19)</f>
        <v>0.11799999999999999</v>
      </c>
      <c r="N19" s="15">
        <f>M19*H11</f>
        <v>0.47199999999999998</v>
      </c>
      <c r="O19" s="16">
        <v>44</v>
      </c>
      <c r="P19" s="16">
        <f>N19*O19</f>
        <v>20.768000000000001</v>
      </c>
      <c r="Q19" s="1"/>
      <c r="R19" s="1"/>
    </row>
    <row r="20" spans="1:18" ht="15.75" x14ac:dyDescent="0.25">
      <c r="A20" s="26">
        <v>2</v>
      </c>
      <c r="B20" s="4" t="s">
        <v>78</v>
      </c>
      <c r="C20" s="14" t="s">
        <v>24</v>
      </c>
      <c r="D20" s="14">
        <v>1.4999999999999999E-2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1.4999999999999999E-2</v>
      </c>
      <c r="N20" s="15">
        <f>M20*H11</f>
        <v>0.06</v>
      </c>
      <c r="O20" s="5">
        <v>580</v>
      </c>
      <c r="P20" s="16">
        <f>N20*O20</f>
        <v>34.799999999999997</v>
      </c>
      <c r="Q20" s="1"/>
      <c r="R20" s="1"/>
    </row>
    <row r="21" spans="1:18" ht="15.75" x14ac:dyDescent="0.25">
      <c r="A21" s="26">
        <v>3</v>
      </c>
      <c r="B21" s="4" t="s">
        <v>201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M21*H11</f>
        <v>0.04</v>
      </c>
      <c r="O21" s="5">
        <v>570</v>
      </c>
      <c r="P21" s="16">
        <f>N21*O21</f>
        <v>22.8</v>
      </c>
      <c r="Q21" s="1"/>
      <c r="R21" s="1"/>
    </row>
    <row r="22" spans="1:18" ht="15.75" x14ac:dyDescent="0.25">
      <c r="A22" s="26">
        <v>4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>
        <v>1E-3</v>
      </c>
      <c r="I22" s="14"/>
      <c r="J22" s="14"/>
      <c r="K22" s="14"/>
      <c r="L22" s="14"/>
      <c r="M22" s="15">
        <f t="shared" si="0"/>
        <v>2E-3</v>
      </c>
      <c r="N22" s="15">
        <f>M22*H11</f>
        <v>8.0000000000000002E-3</v>
      </c>
      <c r="O22" s="5">
        <v>600</v>
      </c>
      <c r="P22" s="16">
        <f t="shared" ref="P22:P27" si="1">N22*O22</f>
        <v>4.8</v>
      </c>
      <c r="Q22" s="1"/>
      <c r="R22" s="1"/>
    </row>
    <row r="23" spans="1:18" ht="15.75" x14ac:dyDescent="0.25">
      <c r="A23" s="26">
        <v>5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>
        <v>1.4999999999999999E-2</v>
      </c>
      <c r="I23" s="14"/>
      <c r="J23" s="14"/>
      <c r="K23" s="14"/>
      <c r="L23" s="14"/>
      <c r="M23" s="15">
        <f t="shared" si="0"/>
        <v>0.03</v>
      </c>
      <c r="N23" s="15">
        <f>M23*H11</f>
        <v>0.12</v>
      </c>
      <c r="O23" s="5">
        <v>72</v>
      </c>
      <c r="P23" s="16">
        <f t="shared" si="1"/>
        <v>8.64</v>
      </c>
      <c r="Q23" s="1"/>
      <c r="R23" s="1"/>
    </row>
    <row r="24" spans="1:18" ht="15.75" x14ac:dyDescent="0.25">
      <c r="A24" s="26">
        <v>6</v>
      </c>
      <c r="B24" s="4" t="s">
        <v>217</v>
      </c>
      <c r="C24" s="14" t="s">
        <v>24</v>
      </c>
      <c r="D24" s="14"/>
      <c r="E24" s="14"/>
      <c r="F24" s="14">
        <v>0.06</v>
      </c>
      <c r="G24" s="14"/>
      <c r="H24" s="14"/>
      <c r="I24" s="14"/>
      <c r="J24" s="14"/>
      <c r="K24" s="14"/>
      <c r="L24" s="14"/>
      <c r="M24" s="15">
        <f t="shared" si="0"/>
        <v>0.06</v>
      </c>
      <c r="N24" s="15">
        <f>M24*H11</f>
        <v>0.24</v>
      </c>
      <c r="O24" s="5">
        <v>390</v>
      </c>
      <c r="P24" s="16">
        <f>N24*O24</f>
        <v>93.6</v>
      </c>
      <c r="Q24" s="1"/>
      <c r="R24" s="1"/>
    </row>
    <row r="25" spans="1:18" ht="15.75" x14ac:dyDescent="0.25">
      <c r="A25" s="26">
        <v>7</v>
      </c>
      <c r="B25" s="4" t="s">
        <v>49</v>
      </c>
      <c r="C25" s="14" t="s">
        <v>24</v>
      </c>
      <c r="D25" s="14"/>
      <c r="E25" s="14"/>
      <c r="F25" s="14">
        <v>5.0000000000000001E-3</v>
      </c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M25*H11</f>
        <v>0.02</v>
      </c>
      <c r="O25" s="5">
        <v>135</v>
      </c>
      <c r="P25" s="16">
        <f t="shared" si="1"/>
        <v>2.7</v>
      </c>
      <c r="Q25" s="1"/>
      <c r="R25" s="1"/>
    </row>
    <row r="26" spans="1:18" ht="15.75" x14ac:dyDescent="0.25">
      <c r="A26" s="26">
        <v>8</v>
      </c>
      <c r="B26" s="4" t="s">
        <v>30</v>
      </c>
      <c r="C26" s="14" t="s">
        <v>24</v>
      </c>
      <c r="D26" s="14"/>
      <c r="E26" s="14"/>
      <c r="F26" s="14">
        <v>4.0000000000000001E-3</v>
      </c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M26*H11</f>
        <v>1.6E-2</v>
      </c>
      <c r="O26" s="5">
        <v>17</v>
      </c>
      <c r="P26" s="16">
        <f t="shared" si="1"/>
        <v>0.27200000000000002</v>
      </c>
      <c r="Q26" s="1"/>
      <c r="R26" s="1"/>
    </row>
    <row r="27" spans="1:18" ht="15.75" x14ac:dyDescent="0.25">
      <c r="A27" s="26">
        <v>10</v>
      </c>
      <c r="B27" s="4" t="s">
        <v>216</v>
      </c>
      <c r="C27" s="14" t="s">
        <v>24</v>
      </c>
      <c r="D27" s="14"/>
      <c r="E27" s="14"/>
      <c r="F27" s="14">
        <v>0.05</v>
      </c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M27*H11</f>
        <v>0.2</v>
      </c>
      <c r="O27" s="5">
        <v>34</v>
      </c>
      <c r="P27" s="16">
        <f t="shared" si="1"/>
        <v>6.8000000000000007</v>
      </c>
      <c r="Q27" s="1"/>
      <c r="R27" s="1"/>
    </row>
    <row r="28" spans="1:18" ht="15.75" x14ac:dyDescent="0.25">
      <c r="A28" s="26">
        <v>12</v>
      </c>
      <c r="B28" s="4" t="s">
        <v>39</v>
      </c>
      <c r="C28" s="14" t="s">
        <v>24</v>
      </c>
      <c r="D28" s="14"/>
      <c r="E28" s="14"/>
      <c r="F28" s="14">
        <v>5.0000000000000001E-3</v>
      </c>
      <c r="G28" s="14"/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0.02</v>
      </c>
      <c r="O28" s="5">
        <v>43</v>
      </c>
      <c r="P28" s="16">
        <f>O28*N28</f>
        <v>0.86</v>
      </c>
      <c r="Q28" s="1"/>
      <c r="R28" s="1"/>
    </row>
    <row r="29" spans="1:18" ht="15.75" x14ac:dyDescent="0.25">
      <c r="A29" s="26">
        <v>13</v>
      </c>
      <c r="B29" s="4" t="s">
        <v>31</v>
      </c>
      <c r="C29" s="14" t="s">
        <v>24</v>
      </c>
      <c r="D29" s="14"/>
      <c r="E29" s="14"/>
      <c r="F29" s="14">
        <v>5.0000000000000001E-3</v>
      </c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v>0.02</v>
      </c>
      <c r="O29" s="5">
        <v>27</v>
      </c>
      <c r="P29" s="16">
        <v>0.54</v>
      </c>
      <c r="Q29" s="1"/>
      <c r="R29" s="1"/>
    </row>
    <row r="30" spans="1:18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102" t="s">
        <v>57</v>
      </c>
      <c r="B39" s="10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SUM(P19:P38)</f>
        <v>196.57999999999998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 t="s">
        <v>60</v>
      </c>
      <c r="C41" s="2" t="s">
        <v>102</v>
      </c>
      <c r="D41" s="2"/>
      <c r="E41" s="2"/>
      <c r="F41" s="2"/>
      <c r="G41" s="2"/>
      <c r="H41" s="2"/>
      <c r="I41" s="2"/>
      <c r="J41" s="2" t="s">
        <v>33</v>
      </c>
      <c r="K41" s="2" t="s">
        <v>103</v>
      </c>
      <c r="L41" s="2"/>
      <c r="M41" s="2"/>
      <c r="N41" s="2"/>
      <c r="O41" s="2" t="s">
        <v>58</v>
      </c>
      <c r="P41" s="2"/>
    </row>
    <row r="44" spans="1:18" x14ac:dyDescent="0.25">
      <c r="B44" t="s">
        <v>90</v>
      </c>
      <c r="C44" t="s">
        <v>102</v>
      </c>
    </row>
  </sheetData>
  <mergeCells count="15"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  <mergeCell ref="A39:B39"/>
    <mergeCell ref="C14:C16"/>
    <mergeCell ref="D14:L14"/>
    <mergeCell ref="M14:M16"/>
    <mergeCell ref="N14:N16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N30" sqref="N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187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206</v>
      </c>
    </row>
    <row r="8" spans="1:18" x14ac:dyDescent="0.25">
      <c r="D8" t="s">
        <v>204</v>
      </c>
    </row>
    <row r="9" spans="1:18" x14ac:dyDescent="0.25">
      <c r="B9" s="23" t="s">
        <v>202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180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23.374657142857142</v>
      </c>
      <c r="H12" s="6">
        <v>14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327.24520000000001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203</v>
      </c>
      <c r="E17" s="99" t="s">
        <v>163</v>
      </c>
      <c r="F17" s="99" t="s">
        <v>199</v>
      </c>
      <c r="G17" s="99" t="s">
        <v>207</v>
      </c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14</v>
      </c>
      <c r="E18" s="7">
        <v>14</v>
      </c>
      <c r="F18" s="7">
        <v>14</v>
      </c>
      <c r="G18" s="7">
        <v>14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200</v>
      </c>
      <c r="E19" s="10" t="s">
        <v>184</v>
      </c>
      <c r="F19" s="10" t="s">
        <v>205</v>
      </c>
      <c r="G19" s="10" t="s">
        <v>208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2.5000000000000001E-2</v>
      </c>
      <c r="N20" s="15">
        <v>0.3</v>
      </c>
      <c r="O20" s="16">
        <v>37</v>
      </c>
      <c r="P20" s="16">
        <f>N20*O20</f>
        <v>11.1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/>
      <c r="E21" s="14"/>
      <c r="F21" s="14">
        <v>0.06</v>
      </c>
      <c r="G21" s="14"/>
      <c r="H21" s="14"/>
      <c r="I21" s="14"/>
      <c r="J21" s="14"/>
      <c r="K21" s="14"/>
      <c r="L21" s="14"/>
      <c r="M21" s="15">
        <f t="shared" si="0"/>
        <v>0.06</v>
      </c>
      <c r="N21" s="15">
        <f>M21*H12</f>
        <v>0.84</v>
      </c>
      <c r="O21" s="5">
        <v>43.33</v>
      </c>
      <c r="P21" s="16">
        <f>N21*O21</f>
        <v>36.397199999999998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1.4E-2</v>
      </c>
      <c r="O22" s="5">
        <v>550</v>
      </c>
      <c r="P22" s="16">
        <f>N22*O22</f>
        <v>7.7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1.4E-2</v>
      </c>
      <c r="F23" s="14"/>
      <c r="G23" s="14"/>
      <c r="H23" s="14"/>
      <c r="I23" s="14"/>
      <c r="J23" s="14"/>
      <c r="K23" s="14"/>
      <c r="L23" s="14"/>
      <c r="M23" s="15">
        <f t="shared" si="0"/>
        <v>1.4E-2</v>
      </c>
      <c r="N23" s="15">
        <f>M23*H12</f>
        <v>0.19600000000000001</v>
      </c>
      <c r="O23" s="5">
        <v>72</v>
      </c>
      <c r="P23" s="16">
        <f t="shared" ref="P23:P26" si="1">N23*O23</f>
        <v>14.112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2.8000000000000001E-2</v>
      </c>
      <c r="O24" s="5">
        <v>17</v>
      </c>
      <c r="P24" s="16">
        <f t="shared" si="1"/>
        <v>0.47600000000000003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v>0.72</v>
      </c>
      <c r="O25" s="5">
        <v>65</v>
      </c>
      <c r="P25" s="16">
        <v>45.5</v>
      </c>
      <c r="Q25" s="1"/>
      <c r="R25" s="1"/>
    </row>
    <row r="26" spans="1:20" ht="15.75" x14ac:dyDescent="0.25">
      <c r="A26" s="26">
        <v>7</v>
      </c>
      <c r="B26" s="4" t="s">
        <v>201</v>
      </c>
      <c r="C26" s="14" t="s">
        <v>24</v>
      </c>
      <c r="D26" s="14">
        <v>4.0000000000000001E-3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M26*H12</f>
        <v>5.6000000000000001E-2</v>
      </c>
      <c r="O26" s="5">
        <v>535</v>
      </c>
      <c r="P26" s="16">
        <f t="shared" si="1"/>
        <v>29.96</v>
      </c>
      <c r="Q26" s="1"/>
      <c r="R26" s="1"/>
    </row>
    <row r="27" spans="1:20" ht="15.75" x14ac:dyDescent="0.25">
      <c r="A27" s="26">
        <v>9</v>
      </c>
      <c r="B27" s="4" t="s">
        <v>207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v>0.03</v>
      </c>
      <c r="N27" s="15">
        <v>14</v>
      </c>
      <c r="O27" s="5">
        <v>13</v>
      </c>
      <c r="P27" s="16">
        <v>182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02" t="s">
        <v>57</v>
      </c>
      <c r="B40" s="10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327.24520000000001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0:B40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187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189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192</v>
      </c>
      <c r="E15" s="101" t="s">
        <v>188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196</v>
      </c>
      <c r="E17" s="10" t="s">
        <v>184</v>
      </c>
      <c r="F17" s="10" t="s">
        <v>194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185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186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190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183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193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195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180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2024-11-13T15:23:48Z</cp:lastPrinted>
  <dcterms:created xsi:type="dcterms:W3CDTF">2019-01-18T12:27:48Z</dcterms:created>
  <dcterms:modified xsi:type="dcterms:W3CDTF">2024-11-13T15:23:59Z</dcterms:modified>
</cp:coreProperties>
</file>