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9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<sst xmlns="http://schemas.openxmlformats.org/spreadsheetml/2006/main" count="4691" uniqueCount="244">
  <si>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</si>
  <si>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</si>
  <si>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</si>
  <si>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</si>
  <si>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</si>
  <si>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</si>
  <si>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</si>
  <si>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</si>
  <si>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</si>
  <si>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</si>
  <si>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</si>
  <si>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</si>
  <si>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</si>
  <si>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</si>
  <si>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</si>
  <si>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</si>
  <si>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</si>
  <si>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</si>
  <si>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</si>
  <si>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</si>
  <si>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</si>
  <si>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</si>
  <si>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</si>
  <si>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</si>
  <si>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</si>
  <si>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</si>
  <si>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</si>
  <si>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</si>
  <si>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</si>
  <si>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</si>
  <si>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</si>
  <si>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</si>
  <si>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</si>
  <si>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</si>
  <si>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</si>
  <si>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</si>
  <si>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</si>
  <si>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</si>
  <si>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</si>
  <si>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</si>
  <si>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</si>
  <si>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</si>
  <si>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</si>
  <si>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</si>
  <si>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</si>
  <si>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</si>
  <si>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</si>
  <si>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</si>
  <si>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</si>
  <si>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</si>
  <si>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</si>
  <si>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</si>
  <si>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</si>
  <si>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</si>
  <si>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</si>
  <si>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</si>
  <si>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</si>
  <si>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</si>
  <si>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</si>
  <si>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</si>
  <si>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</si>
  <si>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</si>
  <si>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</si>
  <si>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</si>
  <si>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</si>
  <si>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</si>
  <si>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</si>
  <si>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</si>
  <si>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</si>
  <si>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</si>
  <si>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</si>
  <si>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</si>
  <si>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</si>
  <si>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</si>
  <si>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</si>
  <si>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</si>
  <si>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</si>
  <si>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</si>
  <si>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</si>
  <si>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</si>
  <si>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</si>
  <si>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</si>
  <si>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</si>
  <si>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</si>
  <si>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</si>
  <si>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</si>
  <si>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</si>
  <si>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</si>
  <si>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</si>
  <si>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</si>
  <si>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</si>
  <si>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</si>
  <si>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</si>
  <si>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</si>
  <si>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</si>
  <si>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</si>
  <si>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</si>
  <si>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</si>
  <si>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</si>
  <si>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</si>
  <si>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</si>
  <si>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</si>
  <si>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</si>
  <si>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</si>
  <si>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</si>
  <si>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</si>
  <si>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</si>
  <si>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</si>
  <si>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</si>
  <si>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</si>
  <si>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</si>
  <si>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</si>
  <si>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</si>
  <si>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</si>
  <si>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</si>
  <si>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</si>
  <si>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</si>
  <si>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</si>
  <si>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</si>
  <si>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</si>
  <si>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</si>
  <si>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</si>
  <si>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</si>
  <si>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</si>
  <si>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</si>
  <si>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</si>
  <si>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</si>
  <si>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</si>
  <si>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</si>
  <si>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</si>
  <si>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</si>
  <si>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</si>
  <si>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</si>
  <si>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</si>
  <si>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</si>
  <si>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</si>
  <si>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</si>
  <si>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</si>
  <si>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</si>
  <si>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</si>
  <si>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</si>
  <si>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</si>
  <si>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</si>
  <si>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</si>
  <si>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</si>
  <si>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</si>
  <si>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</si>
  <si>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</si>
  <si>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</si>
  <si>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</si>
  <si>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</si>
  <si>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</si>
  <si>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</si>
  <si>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</si>
  <si>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</si>
  <si>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</si>
  <si>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</si>
  <si>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</si>
  <si>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</si>
  <si>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</si>
  <si>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</si>
  <si>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</si>
  <si>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</si>
  <si>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</si>
  <si>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</si>
  <si>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</si>
  <si>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</si>
  <si>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</si>
  <si>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</si>
  <si>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</si>
  <si>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</si>
  <si>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</si>
  <si>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</si>
  <si>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</si>
  <si>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</si>
  <si>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</si>
  <si>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</si>
  <si>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</si>
  <si>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</si>
  <si>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</si>
  <si>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</si>
  <si>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</si>
  <si>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</si>
  <si>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</si>
  <si>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</si>
  <si>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</si>
  <si>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</si>
  <si>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</si>
  <si>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</si>
  <si>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</si>
  <si>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</si>
  <si>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</si>
  <si>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</si>
  <si>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</si>
  <si>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</si>
  <si>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</si>
  <si>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</si>
  <si>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</si>
  <si>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</si>
  <si>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</si>
  <si>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</si>
  <si>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</si>
  <si>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</si>
  <si>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</si>
  <si>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</si>
  <si>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</si>
  <si>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</si>
  <si>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</si>
  <si>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</si>
  <si>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</si>
  <si>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</si>
  <si>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</si>
  <si>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</si>
  <si>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</si>
  <si>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</si>
  <si>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</si>
  <si>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</si>
  <si>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</si>
  <si>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</si>
  <si>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</si>
  <si>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</si>
  <si>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</si>
  <si>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</si>
  <si>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</si>
  <si>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</si>
  <si>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</si>
  <si>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</si>
  <si>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</si>
  <si>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</si>
  <si>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</si>
  <si>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</si>
  <si>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</si>
  <si>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</si>
  <si>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</si>
  <si>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</si>
  <si>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</si>
  <si>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</si>
  <si>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</si>
  <si>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</si>
  <si>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</si>
  <si>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</si>
  <si>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</si>
  <si>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</si>
  <si>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07.11.2024год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</si>
</sst>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M25" sqref="M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49" t="s">
        <v>243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3</v>
      </c>
    </row>
    <row r="5" spans="1:18" x14ac:dyDescent="0.25">
      <c r="F5" s="3"/>
      <c r="G5" s="73" t="s">
        <v>243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P39/H10</f>
        <v>47.720500000000001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190.88200000000001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231</v>
      </c>
      <c r="E15" s="15" t="s">
        <v>185</v>
      </c>
      <c r="F15" s="15" t="s">
        <v>238</v>
      </c>
      <c r="G15" s="15" t="s">
        <v>184</v>
      </c>
      <c r="H15" s="16" t="s">
        <v>185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18" ht="30" x14ac:dyDescent="0.25">
      <c r="A17" s="19" t="s">
        <v>37</v>
      </c>
      <c r="B17" s="20" t="s">
        <v>38</v>
      </c>
      <c r="C17" s="21"/>
      <c r="D17" s="48" t="s">
        <v>242</v>
      </c>
      <c r="E17" s="21" t="s">
        <v>187</v>
      </c>
      <c r="F17" s="21" t="s">
        <v>239</v>
      </c>
      <c r="G17" s="21" t="s">
        <v>203</v>
      </c>
      <c r="H17" s="21" t="s">
        <v>187</v>
      </c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18" ht="15.75" x14ac:dyDescent="0.25">
      <c r="A18" s="23">
        <v>1</v>
      </c>
      <c r="B18" s="24" t="s">
        <v>184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0.05</v>
      </c>
      <c r="N18" s="26">
        <f>M18*H10</f>
        <v>0.2</v>
      </c>
      <c r="O18" s="31">
        <v>46</v>
      </c>
      <c r="P18" s="31">
        <f>N18*O18</f>
        <v>9.2000000000000011</v>
      </c>
      <c r="Q18" s="32"/>
      <c r="R18" s="32"/>
    </row>
    <row r="19" spans="1:18" ht="15.75" x14ac:dyDescent="0.25">
      <c r="A19" s="23">
        <v>2</v>
      </c>
      <c r="B19" s="6" t="s">
        <v>240</v>
      </c>
      <c r="C19" s="25" t="s">
        <v>40</v>
      </c>
      <c r="D19" s="25">
        <v>1.4999999999999999E-2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1.4999999999999999E-2</v>
      </c>
      <c r="N19" s="26">
        <f>M19*H10</f>
        <v>0.06</v>
      </c>
      <c r="O19" s="7">
        <v>600</v>
      </c>
      <c r="P19" s="31">
        <f>N19*O19</f>
        <v>36</v>
      </c>
      <c r="Q19" s="32"/>
      <c r="R19" s="32"/>
    </row>
    <row r="20" spans="1:18" ht="15.75" x14ac:dyDescent="0.25">
      <c r="A20" s="23">
        <v>3</v>
      </c>
      <c r="B20" s="6" t="s">
        <v>241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M20*H10</f>
        <v>0.06</v>
      </c>
      <c r="O20" s="7">
        <v>570</v>
      </c>
      <c r="P20" s="31">
        <f>N20*O20</f>
        <v>34.199999999999996</v>
      </c>
      <c r="Q20" s="32"/>
      <c r="R20" s="32"/>
    </row>
    <row r="21" spans="1:18" ht="15.75" x14ac:dyDescent="0.25">
      <c r="A21" s="23">
        <v>4</v>
      </c>
      <c r="B21" s="6" t="s">
        <v>228</v>
      </c>
      <c r="C21" s="25" t="s">
        <v>40</v>
      </c>
      <c r="D21" s="25"/>
      <c r="E21" s="25">
        <v>1E-3</v>
      </c>
      <c r="F21" s="25"/>
      <c r="G21" s="25">
        <v>1E-3</v>
      </c>
      <c r="H21" s="25"/>
      <c r="I21" s="25"/>
      <c r="J21" s="25"/>
      <c r="K21" s="25"/>
      <c r="L21" s="25"/>
      <c r="M21" s="26">
        <f t="shared" si="0"/>
        <v>2E-3</v>
      </c>
      <c r="N21" s="26">
        <f>M21*H10</f>
        <v>8.0000000000000002E-3</v>
      </c>
      <c r="O21" s="7">
        <v>600</v>
      </c>
      <c r="P21" s="31">
        <f t="shared" ref="P21:P26" si="1">N21*O21</f>
        <v>4.8</v>
      </c>
      <c r="Q21" s="32"/>
      <c r="R21" s="32"/>
    </row>
    <row r="22" spans="1:18" ht="15.75" x14ac:dyDescent="0.25">
      <c r="A22" s="23">
        <v>5</v>
      </c>
      <c r="B22" s="6" t="s">
        <v>43</v>
      </c>
      <c r="C22" s="25" t="s">
        <v>40</v>
      </c>
      <c r="D22" s="25"/>
      <c r="E22" s="25">
        <v>1.4999999999999999E-2</v>
      </c>
      <c r="F22" s="25"/>
      <c r="G22" s="25"/>
      <c r="H22" s="25">
        <v>1.4999999999999999E-2</v>
      </c>
      <c r="I22" s="25"/>
      <c r="J22" s="25"/>
      <c r="K22" s="25"/>
      <c r="L22" s="25"/>
      <c r="M22" s="26">
        <f t="shared" si="0"/>
        <v>0.03</v>
      </c>
      <c r="N22" s="26">
        <f>M22*H10</f>
        <v>0.12</v>
      </c>
      <c r="O22" s="7">
        <v>73</v>
      </c>
      <c r="P22" s="31">
        <f t="shared" si="1"/>
        <v>8.76</v>
      </c>
      <c r="Q22" s="32"/>
      <c r="R22" s="32"/>
    </row>
    <row r="23" spans="1:18" ht="15.75" x14ac:dyDescent="0.25">
      <c r="A23" s="23">
        <v>6</v>
      </c>
      <c r="B23" s="6" t="s">
        <v>59</v>
      </c>
      <c r="C23" s="25" t="s">
        <v>40</v>
      </c>
      <c r="D23" s="25"/>
      <c r="E23" s="25"/>
      <c r="F23" s="25">
        <v>0.11</v>
      </c>
      <c r="G23" s="25"/>
      <c r="H23" s="25"/>
      <c r="I23" s="25"/>
      <c r="J23" s="25"/>
      <c r="K23" s="25"/>
      <c r="L23" s="25"/>
      <c r="M23" s="26">
        <f t="shared" si="0"/>
        <v>0.11</v>
      </c>
      <c r="N23" s="26">
        <f>M23*H10</f>
        <v>0.44</v>
      </c>
      <c r="O23" s="7">
        <v>185</v>
      </c>
      <c r="P23" s="31">
        <f t="shared" si="1"/>
        <v>81.400000000000006</v>
      </c>
      <c r="Q23" s="32"/>
      <c r="R23" s="32"/>
    </row>
    <row r="24" spans="1:18" ht="15.75" x14ac:dyDescent="0.25">
      <c r="A24" s="23">
        <v>7</v>
      </c>
      <c r="B24" s="6" t="s">
        <v>44</v>
      </c>
      <c r="C24" s="25" t="s">
        <v>40</v>
      </c>
      <c r="D24" s="25"/>
      <c r="E24" s="25"/>
      <c r="F24" s="25">
        <v>4.0000000000000001E-3</v>
      </c>
      <c r="G24" s="25"/>
      <c r="H24" s="25"/>
      <c r="I24" s="25"/>
      <c r="J24" s="25"/>
      <c r="K24" s="25"/>
      <c r="L24" s="25"/>
      <c r="M24" s="26">
        <f t="shared" si="0"/>
        <v>4.0000000000000001E-3</v>
      </c>
      <c r="N24" s="26">
        <f>M24*H10</f>
        <v>1.6E-2</v>
      </c>
      <c r="O24" s="7">
        <v>19</v>
      </c>
      <c r="P24" s="31">
        <f t="shared" si="1"/>
        <v>0.30399999999999999</v>
      </c>
      <c r="Q24" s="32"/>
      <c r="R24" s="32"/>
    </row>
    <row r="25" spans="1:18" ht="15.75" x14ac:dyDescent="0.25">
      <c r="A25" s="23">
        <v>8</v>
      </c>
      <c r="B25" s="6" t="s">
        <v>237</v>
      </c>
      <c r="C25" s="25" t="s">
        <v>40</v>
      </c>
      <c r="D25" s="25"/>
      <c r="E25" s="25"/>
      <c r="F25" s="25">
        <v>5.0000000000000001E-3</v>
      </c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0.02</v>
      </c>
      <c r="O25" s="7">
        <v>145</v>
      </c>
      <c r="P25" s="31">
        <f t="shared" si="1"/>
        <v>2.9</v>
      </c>
      <c r="Q25" s="32"/>
      <c r="R25" s="32"/>
    </row>
    <row r="26" spans="1:18" ht="15.75" x14ac:dyDescent="0.25">
      <c r="A26" s="23">
        <v>10</v>
      </c>
      <c r="B26" s="6" t="s">
        <v>49</v>
      </c>
      <c r="C26" s="25" t="s">
        <v>40</v>
      </c>
      <c r="D26" s="25"/>
      <c r="E26" s="25"/>
      <c r="F26" s="25">
        <v>0.05</v>
      </c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0.2</v>
      </c>
      <c r="O26" s="7">
        <v>39</v>
      </c>
      <c r="P26" s="31">
        <f t="shared" si="1"/>
        <v>7.8000000000000007</v>
      </c>
      <c r="Q26" s="32"/>
      <c r="R26" s="32"/>
    </row>
    <row r="27" spans="1:18" ht="15.75" x14ac:dyDescent="0.25">
      <c r="A27" s="23">
        <v>12</v>
      </c>
      <c r="B27" s="6" t="s">
        <v>56</v>
      </c>
      <c r="C27" s="25" t="s">
        <v>40</v>
      </c>
      <c r="D27" s="25"/>
      <c r="E27" s="25"/>
      <c r="F27" s="25">
        <v>3.0000000000000001E-3</v>
      </c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M27*H10</f>
        <v>1.2E-2</v>
      </c>
      <c r="O27" s="7">
        <v>314</v>
      </c>
      <c r="P27" s="31">
        <f>O27*N27</f>
        <v>3.7680000000000002</v>
      </c>
      <c r="Q27" s="32"/>
      <c r="R27" s="32"/>
    </row>
    <row r="28" spans="1:18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>
        <v>5.0000000000000001E-3</v>
      </c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M28*H10</f>
        <v>0.02</v>
      </c>
      <c r="O28" s="7">
        <v>35</v>
      </c>
      <c r="P28" s="31">
        <f t="shared" ref="P28:P29" si="2">N28*O28</f>
        <v>0.70000000000000007</v>
      </c>
      <c r="Q28" s="32"/>
      <c r="R28" s="32"/>
    </row>
    <row r="29" spans="1:18" ht="15.75" x14ac:dyDescent="0.25">
      <c r="A29" s="23">
        <v>14</v>
      </c>
      <c r="B29" s="6" t="s">
        <v>54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35</v>
      </c>
      <c r="P29" s="31">
        <f t="shared" si="2"/>
        <v>0.70000000000000007</v>
      </c>
      <c r="Q29" s="32"/>
      <c r="R29" s="32"/>
    </row>
    <row r="30" spans="1:18" ht="15.75" x14ac:dyDescent="0.25">
      <c r="A30" s="23">
        <v>15</v>
      </c>
      <c r="B30" s="46" t="s">
        <v>51</v>
      </c>
      <c r="C30" s="47" t="s">
        <v>40</v>
      </c>
      <c r="D30" s="25"/>
      <c r="E30" s="25"/>
      <c r="F30" s="25">
        <v>3.0000000000000001E-3</v>
      </c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v>1.2E-2</v>
      </c>
      <c r="O30" s="7">
        <v>30</v>
      </c>
      <c r="P30" s="31">
        <v>0.35</v>
      </c>
      <c r="Q30" s="32"/>
      <c r="R30" s="32"/>
    </row>
    <row r="31" spans="1:18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68" t="s">
        <v>70</v>
      </c>
      <c r="B39" s="6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>
        <f>SUM(P18:P38)</f>
        <v>190.88200000000001</v>
      </c>
    </row>
    <row r="40" spans="1:18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8" ht="15.75" x14ac:dyDescent="0.25">
      <c r="B41" s="1" t="s">
        <v>71</v>
      </c>
      <c r="C41" s="1" t="s">
        <v>72</v>
      </c>
      <c r="D41" s="1"/>
      <c r="E41" s="1"/>
      <c r="F41" s="1"/>
      <c r="G41" s="1"/>
      <c r="H41" s="1"/>
      <c r="I41" s="1"/>
      <c r="J41" s="1" t="s">
        <v>73</v>
      </c>
      <c r="K41" s="1" t="s">
        <v>74</v>
      </c>
      <c r="L41" s="1"/>
      <c r="M41" s="1"/>
      <c r="N41" s="1"/>
      <c r="O41" s="1" t="s">
        <v>183</v>
      </c>
      <c r="P41" s="1"/>
    </row>
    <row r="44" spans="1:18" x14ac:dyDescent="0.25">
      <c r="B44" t="s">
        <v>76</v>
      </c>
      <c r="C44" t="s">
        <v>72</v>
      </c>
    </row>
  </sheetData>
  <mergeCells count="15">
    <mergeCell ref="A39:B3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2024-09-11T04:05:06Z</cp:lastPrinted>
  <dcterms:created xsi:type="dcterms:W3CDTF">2019-01-18T12:27:00Z</dcterms:created>
  <dcterms:modified xsi:type="dcterms:W3CDTF">2024-11-03T13:51:54Z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