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30" i="272"/>
  <c r="P30" i="272" s="1"/>
  <c r="M30" i="272"/>
  <c r="N29" i="272"/>
  <c r="P29" i="272" s="1"/>
  <c r="N28" i="272"/>
  <c r="P28" i="272" s="1"/>
  <c r="M28" i="272"/>
  <c r="P27" i="272"/>
  <c r="N27" i="272"/>
  <c r="M27" i="272"/>
  <c r="N26" i="272"/>
  <c r="P26" i="272" s="1"/>
  <c r="M26" i="272"/>
  <c r="P25" i="272"/>
  <c r="N25" i="272"/>
  <c r="M25" i="272"/>
  <c r="N24" i="272"/>
  <c r="P24" i="272" s="1"/>
  <c r="M24" i="272"/>
  <c r="P23" i="272"/>
  <c r="N23" i="272"/>
  <c r="M23" i="272"/>
  <c r="N22" i="272"/>
  <c r="P22" i="272" s="1"/>
  <c r="M22" i="272"/>
  <c r="P21" i="272"/>
  <c r="N21" i="272"/>
  <c r="M21" i="272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<sst xmlns="http://schemas.openxmlformats.org/spreadsheetml/2006/main" count="4797" uniqueCount="222">
  <si>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</si>
  <si>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</si>
  <si>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</si>
  <si>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</si>
  <si>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</si>
  <si>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</si>
  <si>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</si>
  <si>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</si>
  <si>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</si>
  <si>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</si>
  <si>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</si>
  <si>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</si>
  <si>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</si>
  <si>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</si>
  <si>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</si>
  <si>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</si>
  <si>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</si>
  <si>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</si>
  <si>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</si>
  <si>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</si>
  <si>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</si>
  <si>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</si>
  <si>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</si>
  <si>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</si>
  <si>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</si>
  <si>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</si>
  <si>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</si>
  <si>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</si>
  <si>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</si>
  <si>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</si>
  <si>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</si>
  <si>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</si>
  <si>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</si>
  <si>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</si>
  <si>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</si>
  <si>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</si>
  <si>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</si>
  <si>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</si>
  <si>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</si>
  <si>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</si>
  <si>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</si>
  <si>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</si>
  <si>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</si>
  <si>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</si>
  <si>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</si>
  <si>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</si>
  <si>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</si>
  <si>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</si>
  <si>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</si>
  <si>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</si>
  <si>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</si>
  <si>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</si>
  <si>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</si>
  <si>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</si>
  <si>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</si>
  <si>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</si>
  <si>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</si>
  <si>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</si>
  <si>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</si>
  <si>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</si>
  <si>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</si>
  <si>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</si>
  <si>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</si>
  <si>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</si>
  <si>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</si>
  <si>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</si>
  <si>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</si>
  <si>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</si>
  <si>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</si>
  <si>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</si>
  <si>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</si>
  <si>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</si>
  <si>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</si>
  <si>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</si>
  <si>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</si>
  <si>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</si>
  <si>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</si>
  <si>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</si>
  <si>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</si>
  <si>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</si>
  <si>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</si>
  <si>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</si>
  <si>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</si>
  <si>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</si>
  <si>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</si>
  <si>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</si>
  <si>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</si>
  <si>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</si>
  <si>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</si>
  <si>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</si>
  <si>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</si>
  <si>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</si>
  <si>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</si>
  <si>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</si>
  <si>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</si>
  <si>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</si>
  <si>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</si>
  <si>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</si>
  <si>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</si>
  <si>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</si>
  <si>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</si>
  <si>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</si>
  <si>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</si>
  <si>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</si>
  <si>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</si>
  <si>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</si>
  <si>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</si>
  <si>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</si>
  <si>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</si>
  <si>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</si>
  <si>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</si>
  <si>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</si>
  <si>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</si>
  <si>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</si>
  <si>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</si>
  <si>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</si>
  <si>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</si>
  <si>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</si>
  <si>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</si>
  <si>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</si>
  <si>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</si>
  <si>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</si>
  <si>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</si>
  <si>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</si>
  <si>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</si>
  <si>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</si>
  <si>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</si>
  <si>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</si>
  <si>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</si>
  <si>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</si>
  <si>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</si>
  <si>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</si>
  <si>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</si>
  <si>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</si>
  <si>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</si>
  <si>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</si>
  <si>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</si>
  <si>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</si>
  <si>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</si>
  <si>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</si>
  <si>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</si>
  <si>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</si>
  <si>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</si>
  <si>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</si>
  <si>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</si>
  <si>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</si>
  <si>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</si>
  <si>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</si>
  <si>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</si>
  <si>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</si>
  <si>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</si>
  <si>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</si>
  <si>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</si>
  <si>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</si>
  <si>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</si>
  <si>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</si>
  <si>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</si>
  <si>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</si>
  <si>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</si>
  <si>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</si>
  <si>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</si>
  <si>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</si>
  <si>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</si>
  <si>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</si>
  <si>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</si>
  <si>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</si>
  <si>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</si>
  <si>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</si>
  <si>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</si>
  <si>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</si>
  <si>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</si>
  <si>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</si>
  <si>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</si>
  <si>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</si>
  <si>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</si>
  <si>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</si>
  <si>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</si>
  <si>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</si>
  <si>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</si>
  <si>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</si>
  <si>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</si>
  <si>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</si>
  <si>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</si>
  <si>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</si>
  <si>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яйцо отварное</t>
  </si>
  <si>
    <t>каша пшенная</t>
  </si>
  <si>
    <t>биточки с подливой</t>
  </si>
  <si>
    <t xml:space="preserve">хлеб </t>
  </si>
  <si>
    <t>чай с сахаром</t>
  </si>
  <si>
    <t>1шт</t>
  </si>
  <si>
    <t>100гр</t>
  </si>
  <si>
    <t>200гр</t>
  </si>
  <si>
    <t>50гр</t>
  </si>
  <si>
    <t>40/50</t>
  </si>
  <si>
    <t>яйцо</t>
  </si>
  <si>
    <t>24.10.2020г</t>
  </si>
  <si>
    <t>Помид огурцы свеж</t>
  </si>
  <si>
    <t>18.02.2022год</t>
  </si>
  <si>
    <t>Учреждение: МКОУ СОШ с.п. В-Акбаш</t>
  </si>
  <si>
    <t>кашп гречневая с молоком</t>
  </si>
  <si>
    <t>хлеб</t>
  </si>
  <si>
    <t>котлеты из говяд. с соусом и макаронами</t>
  </si>
  <si>
    <t>150гр</t>
  </si>
  <si>
    <t>50/50/100</t>
  </si>
  <si>
    <t>40гр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</si>
  <si>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</si>
  <si>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</si>
  <si>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</si>
  <si>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</si>
  <si>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</si>
  <si>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</si>
  <si>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</si>
  <si>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</si>
  <si>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</si>
  <si>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</si>
  <si>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</si>
  <si>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</si>
  <si>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</si>
  <si>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</si>
  <si>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</si>
  <si>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</si>
  <si>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07.09.2024год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</si>
</sst>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39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39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0.01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39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>
        <v>0.05</v>
      </c>
      <c r="E28" s="38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39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39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38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40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I38" sqref="I3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7.57031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3</v>
      </c>
    </row>
    <row r="7" spans="1:18" x14ac:dyDescent="0.25">
      <c r="F7" s="3" t="s">
        <v>221</v>
      </c>
    </row>
    <row r="8" spans="1:18" x14ac:dyDescent="0.25">
      <c r="D8" t="s">
        <v>181</v>
      </c>
    </row>
    <row r="9" spans="1:18" x14ac:dyDescent="0.25">
      <c r="B9" s="4" t="s">
        <v>182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P42/H12</f>
        <v>51.302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205.208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2"/>
      <c r="R15" s="32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2"/>
      <c r="R16" s="32"/>
    </row>
    <row r="17" spans="1:20" ht="75.75" customHeight="1" x14ac:dyDescent="0.25">
      <c r="A17" s="13"/>
      <c r="B17" s="14"/>
      <c r="C17" s="66"/>
      <c r="D17" s="15" t="s">
        <v>184</v>
      </c>
      <c r="E17" s="15" t="s">
        <v>185</v>
      </c>
      <c r="F17" s="15" t="s">
        <v>90</v>
      </c>
      <c r="G17" s="15" t="s">
        <v>35</v>
      </c>
      <c r="H17" s="16" t="s">
        <v>186</v>
      </c>
      <c r="I17" s="15" t="s">
        <v>187</v>
      </c>
      <c r="J17" s="16" t="s">
        <v>188</v>
      </c>
      <c r="K17" s="16"/>
      <c r="L17" s="16"/>
      <c r="M17" s="46"/>
      <c r="N17" s="48"/>
      <c r="O17" s="51"/>
      <c r="P17" s="53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>
        <v>4</v>
      </c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189</v>
      </c>
      <c r="E19" s="21" t="s">
        <v>190</v>
      </c>
      <c r="F19" s="21" t="s">
        <v>191</v>
      </c>
      <c r="G19" s="21" t="s">
        <v>192</v>
      </c>
      <c r="H19" s="21" t="s">
        <v>193</v>
      </c>
      <c r="I19" s="21" t="s">
        <v>192</v>
      </c>
      <c r="J19" s="21" t="s">
        <v>191</v>
      </c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39</v>
      </c>
      <c r="C20" s="25" t="s">
        <v>40</v>
      </c>
      <c r="D20" s="26"/>
      <c r="E20" s="26"/>
      <c r="F20" s="25"/>
      <c r="G20" s="26"/>
      <c r="H20" s="26">
        <v>5.5E-2</v>
      </c>
      <c r="I20" s="26"/>
      <c r="J20" s="26"/>
      <c r="K20" s="26"/>
      <c r="L20" s="26"/>
      <c r="M20" s="26">
        <f t="shared" ref="M20:M28" si="0">SUM(D20:L20)</f>
        <v>5.5E-2</v>
      </c>
      <c r="N20" s="26">
        <f>M20*H12</f>
        <v>0.22</v>
      </c>
      <c r="O20" s="31">
        <v>580</v>
      </c>
      <c r="P20" s="31">
        <f>N20*O20</f>
        <v>127.6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/>
      <c r="F21" s="25"/>
      <c r="G21" s="25">
        <v>0.05</v>
      </c>
      <c r="H21" s="25"/>
      <c r="I21" s="25">
        <v>0.05</v>
      </c>
      <c r="J21" s="25"/>
      <c r="K21" s="25"/>
      <c r="L21" s="25"/>
      <c r="M21" s="26">
        <f t="shared" si="0"/>
        <v>0.1</v>
      </c>
      <c r="N21" s="26">
        <f>M21*H12</f>
        <v>0.4</v>
      </c>
      <c r="O21" s="7">
        <v>44</v>
      </c>
      <c r="P21" s="31">
        <f>N21*O21</f>
        <v>17.600000000000001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>
        <v>1E-3</v>
      </c>
      <c r="K22" s="25"/>
      <c r="L22" s="25"/>
      <c r="M22" s="26">
        <f t="shared" si="0"/>
        <v>2E-3</v>
      </c>
      <c r="N22" s="26">
        <f>M22*H12</f>
        <v>8.0000000000000002E-3</v>
      </c>
      <c r="O22" s="7">
        <v>600</v>
      </c>
      <c r="P22" s="31">
        <f>N22*O22</f>
        <v>4.8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>
        <v>0.01</v>
      </c>
      <c r="K23" s="25"/>
      <c r="L23" s="25"/>
      <c r="M23" s="26">
        <f t="shared" si="0"/>
        <v>0.02</v>
      </c>
      <c r="N23" s="26">
        <f>M23*H12</f>
        <v>0.08</v>
      </c>
      <c r="O23" s="7">
        <v>72</v>
      </c>
      <c r="P23" s="31">
        <f t="shared" ref="P23:P26" si="1">N23*O23</f>
        <v>5.76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>
        <v>1E-3</v>
      </c>
      <c r="F24" s="25"/>
      <c r="G24" s="25"/>
      <c r="H24" s="25">
        <v>3.0000000000000001E-3</v>
      </c>
      <c r="I24" s="25"/>
      <c r="J24" s="25"/>
      <c r="K24" s="25"/>
      <c r="L24" s="25"/>
      <c r="M24" s="26">
        <f t="shared" si="0"/>
        <v>5.0000000000000001E-3</v>
      </c>
      <c r="N24" s="26">
        <f>M24*H12</f>
        <v>0.02</v>
      </c>
      <c r="O24" s="7">
        <v>17</v>
      </c>
      <c r="P24" s="31">
        <f t="shared" si="1"/>
        <v>0.34</v>
      </c>
      <c r="Q24" s="32"/>
      <c r="R24" s="32"/>
    </row>
    <row r="25" spans="1:20" ht="15.75" x14ac:dyDescent="0.25">
      <c r="A25" s="23">
        <v>9</v>
      </c>
      <c r="B25" s="6" t="s">
        <v>50</v>
      </c>
      <c r="C25" s="25" t="s">
        <v>40</v>
      </c>
      <c r="D25" s="25"/>
      <c r="E25" s="25">
        <v>0.04</v>
      </c>
      <c r="F25" s="27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M25*H12</f>
        <v>0.16</v>
      </c>
      <c r="O25" s="7">
        <v>52</v>
      </c>
      <c r="P25" s="31">
        <f t="shared" si="1"/>
        <v>8.32</v>
      </c>
      <c r="Q25" s="32"/>
      <c r="R25" s="32"/>
      <c r="T25" s="34"/>
    </row>
    <row r="26" spans="1:20" ht="15.75" x14ac:dyDescent="0.25">
      <c r="A26" s="23">
        <v>10</v>
      </c>
      <c r="B26" s="6" t="s">
        <v>56</v>
      </c>
      <c r="C26" s="25" t="s">
        <v>40</v>
      </c>
      <c r="D26" s="25"/>
      <c r="E26" s="25"/>
      <c r="F26" s="25"/>
      <c r="G26" s="25"/>
      <c r="H26" s="25">
        <v>2E-3</v>
      </c>
      <c r="I26" s="25"/>
      <c r="J26" s="25"/>
      <c r="K26" s="25"/>
      <c r="L26" s="25"/>
      <c r="M26" s="26">
        <f t="shared" si="0"/>
        <v>2E-3</v>
      </c>
      <c r="N26" s="26">
        <f>M26*H12</f>
        <v>8.0000000000000002E-3</v>
      </c>
      <c r="O26" s="7">
        <v>285</v>
      </c>
      <c r="P26" s="31">
        <f t="shared" si="1"/>
        <v>2.2800000000000002</v>
      </c>
      <c r="Q26" s="32"/>
      <c r="R26" s="32"/>
    </row>
    <row r="27" spans="1:20" ht="15.75" x14ac:dyDescent="0.25">
      <c r="A27" s="23">
        <v>11</v>
      </c>
      <c r="B27" s="6" t="s">
        <v>194</v>
      </c>
      <c r="C27" s="25" t="s">
        <v>40</v>
      </c>
      <c r="D27" s="37">
        <v>1</v>
      </c>
      <c r="E27" s="38"/>
      <c r="F27" s="25"/>
      <c r="G27" s="27"/>
      <c r="H27" s="27"/>
      <c r="I27" s="27"/>
      <c r="J27" s="27"/>
      <c r="K27" s="27"/>
      <c r="L27" s="27"/>
      <c r="M27" s="26">
        <f>D27</f>
        <v>1</v>
      </c>
      <c r="N27" s="26">
        <f>M27*H12</f>
        <v>4</v>
      </c>
      <c r="O27" s="39">
        <v>9</v>
      </c>
      <c r="P27" s="31">
        <f>O27*N27</f>
        <v>36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/>
      <c r="H28" s="25">
        <v>3.0000000000000001E-3</v>
      </c>
      <c r="I28" s="25"/>
      <c r="J28" s="25"/>
      <c r="K28" s="25"/>
      <c r="L28" s="25"/>
      <c r="M28" s="26">
        <f t="shared" si="0"/>
        <v>3.0000000000000001E-3</v>
      </c>
      <c r="N28" s="26">
        <f>M28*H12</f>
        <v>1.2E-2</v>
      </c>
      <c r="O28" s="7">
        <v>29</v>
      </c>
      <c r="P28" s="31">
        <f>O28*N28</f>
        <v>0.34800000000000003</v>
      </c>
      <c r="Q28" s="32"/>
      <c r="R28" s="32"/>
    </row>
    <row r="29" spans="1:20" ht="15.75" x14ac:dyDescent="0.25">
      <c r="A29" s="23">
        <v>13</v>
      </c>
      <c r="B29" s="6" t="s">
        <v>53</v>
      </c>
      <c r="C29" s="25" t="s">
        <v>40</v>
      </c>
      <c r="D29" s="25"/>
      <c r="E29" s="25"/>
      <c r="F29" s="25"/>
      <c r="G29" s="25"/>
      <c r="H29" s="25">
        <v>5.0000000000000001E-3</v>
      </c>
      <c r="I29" s="25"/>
      <c r="J29" s="25"/>
      <c r="K29" s="25"/>
      <c r="L29" s="25"/>
      <c r="M29" s="26">
        <v>5.0000000000000001E-3</v>
      </c>
      <c r="N29" s="26">
        <f>M29*H12</f>
        <v>0.02</v>
      </c>
      <c r="O29" s="7">
        <v>27</v>
      </c>
      <c r="P29" s="31">
        <f>O29*N29</f>
        <v>0.54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/>
      <c r="H30" s="25">
        <v>3.0000000000000001E-3</v>
      </c>
      <c r="I30" s="25"/>
      <c r="J30" s="25"/>
      <c r="K30" s="25"/>
      <c r="L30" s="25"/>
      <c r="M30" s="26">
        <f>SUM(D30:L30)</f>
        <v>3.0000000000000001E-3</v>
      </c>
      <c r="N30" s="26">
        <f>M30*H12</f>
        <v>1.2E-2</v>
      </c>
      <c r="O30" s="7">
        <v>135</v>
      </c>
      <c r="P30" s="31">
        <f t="shared" ref="P30" si="2">N30*O30</f>
        <v>1.62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5"/>
      <c r="N39" s="35"/>
      <c r="O39" s="25"/>
      <c r="P39" s="36"/>
      <c r="Q39" s="32"/>
      <c r="R39" s="32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63" t="s">
        <v>70</v>
      </c>
      <c r="B42" s="6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205.208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196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1">
        <v>350</v>
      </c>
      <c r="P18" s="31">
        <f>N18*O18</f>
        <v>6930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1">
        <f>N19*O19</f>
        <v>809.00819999999999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1">
        <f>N20*O20</f>
        <v>110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1">
        <f t="shared" ref="P21:P27" si="1">N21*O21</f>
        <v>205.7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1">
        <f t="shared" si="1"/>
        <v>10.56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1">
        <f t="shared" si="1"/>
        <v>482.779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1">
        <f t="shared" si="1"/>
        <v>175.78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1">
        <f>O30*N30</f>
        <v>330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1">
        <f t="shared" ref="P31:P48" si="2">N31*O31</f>
        <v>126.5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1">
        <f t="shared" si="2"/>
        <v>29.7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1">
        <f t="shared" si="2"/>
        <v>27.5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1">
        <f t="shared" si="2"/>
        <v>180.71899999999999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1">
        <f t="shared" si="2"/>
        <v>990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1">
        <f t="shared" si="2"/>
        <v>990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1">
        <f>O44*N44</f>
        <v>1188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1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P9" sqref="P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16</v>
      </c>
    </row>
    <row r="5" spans="1:18" x14ac:dyDescent="0.25">
      <c r="F5" s="3" t="s">
        <v>197</v>
      </c>
    </row>
    <row r="6" spans="1:18" x14ac:dyDescent="0.25">
      <c r="D6" t="s">
        <v>6</v>
      </c>
      <c r="F6" t="s">
        <v>198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46.354300000000002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463.54300000000001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199</v>
      </c>
      <c r="E15" s="15" t="s">
        <v>162</v>
      </c>
      <c r="F15" s="15" t="s">
        <v>200</v>
      </c>
      <c r="G15" s="15" t="s">
        <v>201</v>
      </c>
      <c r="H15" s="16" t="s">
        <v>200</v>
      </c>
      <c r="I15" s="16" t="s">
        <v>188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191</v>
      </c>
      <c r="F17" s="21" t="s">
        <v>192</v>
      </c>
      <c r="G17" s="21" t="s">
        <v>203</v>
      </c>
      <c r="H17" s="21" t="s">
        <v>204</v>
      </c>
      <c r="I17" s="21" t="s">
        <v>191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0.06</v>
      </c>
      <c r="H18" s="26"/>
      <c r="I18" s="26"/>
      <c r="J18" s="26"/>
      <c r="K18" s="26"/>
      <c r="L18" s="26"/>
      <c r="M18" s="26">
        <f t="shared" ref="M18:M30" si="0">SUM(D18:L18)</f>
        <v>0.06</v>
      </c>
      <c r="N18" s="26">
        <f>M18*H10</f>
        <v>0.6</v>
      </c>
      <c r="O18" s="31">
        <v>400</v>
      </c>
      <c r="P18" s="31">
        <f>N18*O18</f>
        <v>240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/>
      <c r="F19" s="25">
        <v>0.05</v>
      </c>
      <c r="G19" s="25">
        <v>0.01</v>
      </c>
      <c r="H19" s="25">
        <v>0.05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0.03</v>
      </c>
      <c r="N21" s="26">
        <f>M21*H10</f>
        <v>0.3</v>
      </c>
      <c r="O21" s="7">
        <v>59</v>
      </c>
      <c r="P21" s="31">
        <f t="shared" ref="P21:P27" si="1">N21*O21</f>
        <v>17.7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205</v>
      </c>
      <c r="C23" s="25" t="s">
        <v>40</v>
      </c>
      <c r="D23" s="25">
        <v>3.0000000000000001E-3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0.15</v>
      </c>
      <c r="O23" s="7">
        <v>450</v>
      </c>
      <c r="P23" s="31">
        <f t="shared" si="1"/>
        <v>67.5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4.0000000000000001E-3</v>
      </c>
      <c r="H29" s="25"/>
      <c r="I29" s="25"/>
      <c r="J29" s="25"/>
      <c r="K29" s="25"/>
      <c r="L29" s="25"/>
      <c r="M29" s="26">
        <f t="shared" si="0"/>
        <v>4.0000000000000001E-3</v>
      </c>
      <c r="N29" s="26">
        <f>M29*H10</f>
        <v>0.04</v>
      </c>
      <c r="O29" s="7">
        <v>120</v>
      </c>
      <c r="P29" s="31">
        <f t="shared" ref="P29" si="2">N29*O29</f>
        <v>4.8</v>
      </c>
      <c r="Q29" s="32"/>
      <c r="R29" s="32"/>
    </row>
    <row r="30" spans="1:20" ht="15.75" x14ac:dyDescent="0.25">
      <c r="A30" s="23">
        <v>14</v>
      </c>
      <c r="B30" s="6" t="s">
        <v>194</v>
      </c>
      <c r="C30" s="25" t="s">
        <v>85</v>
      </c>
      <c r="D30" s="25"/>
      <c r="E30" s="25"/>
      <c r="F30" s="25"/>
      <c r="G30" s="25">
        <v>1</v>
      </c>
      <c r="H30" s="25"/>
      <c r="I30" s="25"/>
      <c r="J30" s="25"/>
      <c r="K30" s="25"/>
      <c r="L30" s="25"/>
      <c r="M30" s="26">
        <f t="shared" si="0"/>
        <v>1</v>
      </c>
      <c r="N30" s="26">
        <v>1</v>
      </c>
      <c r="O30" s="7">
        <v>7.5</v>
      </c>
      <c r="P30" s="31">
        <v>7.5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63" t="s">
        <v>70</v>
      </c>
      <c r="B43" s="6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463.54300000000001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A43:B43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206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207</v>
      </c>
    </row>
    <row r="6" spans="1:18" x14ac:dyDescent="0.25">
      <c r="D6" t="s">
        <v>6</v>
      </c>
      <c r="F6" t="s">
        <v>208</v>
      </c>
      <c r="H6" t="s">
        <v>209</v>
      </c>
    </row>
    <row r="7" spans="1:18" x14ac:dyDescent="0.25">
      <c r="B7" s="4" t="s">
        <v>210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211</v>
      </c>
      <c r="E15" s="15" t="s">
        <v>188</v>
      </c>
      <c r="F15" s="15" t="s">
        <v>212</v>
      </c>
      <c r="G15" s="16" t="s">
        <v>213</v>
      </c>
      <c r="H15" s="16" t="s">
        <v>188</v>
      </c>
      <c r="I15" s="16" t="s">
        <v>200</v>
      </c>
      <c r="J15" s="16" t="s">
        <v>214</v>
      </c>
      <c r="K15" s="16" t="s">
        <v>215</v>
      </c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189</v>
      </c>
      <c r="E17" s="21" t="s">
        <v>191</v>
      </c>
      <c r="F17" s="21" t="s">
        <v>192</v>
      </c>
      <c r="G17" s="21" t="s">
        <v>202</v>
      </c>
      <c r="H17" s="21" t="s">
        <v>191</v>
      </c>
      <c r="I17" s="21" t="s">
        <v>192</v>
      </c>
      <c r="J17" s="21" t="s">
        <v>192</v>
      </c>
      <c r="K17" s="21" t="s">
        <v>202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216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217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218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219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220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A46:B46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39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2"/>
      <c r="R13" s="32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2"/>
      <c r="R14" s="32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2"/>
      <c r="R15" s="32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7"/>
      <c r="E28" s="38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39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2024-09-05T14:11:18Z</cp:lastPrinted>
  <dcterms:created xsi:type="dcterms:W3CDTF">2019-01-18T12:27:00Z</dcterms:created>
  <dcterms:modified xsi:type="dcterms:W3CDTF">2024-09-05T14:11:31Z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11B9003ACBEB426BB9641596EF641908_12</vt:lpwstr>
  </property>
  <property fmtid="{D5CDD505-2E9C-101B-9397-08002B2CF9AE}" pid="3" name="KSOProductBuildVer">
    <vt:lpwstr>1049-12.2.0.13489</vt:lpwstr>
  </property>
</Properties>
</file>