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N32" i="270"/>
  <c r="P32" i="270" s="1"/>
  <c r="M32" i="270"/>
  <c r="N31" i="270"/>
  <c r="P31" i="270" s="1"/>
  <c r="M31" i="270"/>
  <c r="P30" i="270"/>
  <c r="N30" i="270"/>
  <c r="M30" i="270"/>
  <c r="N29" i="270"/>
  <c r="P29" i="270" s="1"/>
  <c r="M29" i="270"/>
  <c r="P28" i="270"/>
  <c r="N28" i="270"/>
  <c r="M28" i="270"/>
  <c r="N27" i="270"/>
  <c r="P27" i="270" s="1"/>
  <c r="M27" i="270"/>
  <c r="P26" i="270"/>
  <c r="N26" i="270"/>
  <c r="M26" i="270"/>
  <c r="N25" i="270"/>
  <c r="P25" i="270" s="1"/>
  <c r="M25" i="270"/>
  <c r="P24" i="270"/>
  <c r="N24" i="270"/>
  <c r="M24" i="270"/>
  <c r="N23" i="270"/>
  <c r="P23" i="270" s="1"/>
  <c r="M23" i="270"/>
  <c r="P22" i="270"/>
  <c r="N22" i="270"/>
  <c r="M22" i="270"/>
  <c r="N21" i="270"/>
  <c r="P21" i="270" s="1"/>
  <c r="M21" i="270"/>
  <c r="P20" i="270"/>
  <c r="N20" i="270"/>
  <c r="M20" i="270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6" i="270" l="1"/>
  <c r="G12" i="270" s="1"/>
  <c r="G13" i="270" s="1"/>
</calcChain>
</file>

<file path=xl/sharedStrings.xml><?xml version="1.0" encoding="utf-8"?>
<sst xmlns="http://schemas.openxmlformats.org/spreadsheetml/2006/main" count="4809" uniqueCount="217">
  <si>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</si>
  <si>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</si>
  <si>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</si>
  <si>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</si>
  <si>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</si>
  <si>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</si>
  <si>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</si>
  <si>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</si>
  <si>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</si>
  <si>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</si>
  <si>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</si>
  <si>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</si>
  <si>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</si>
  <si>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</si>
  <si>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</si>
  <si>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</si>
  <si>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</si>
  <si>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</si>
  <si>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</si>
  <si>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</si>
  <si>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</si>
  <si>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</si>
  <si>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</si>
  <si>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</si>
  <si>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</si>
  <si>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</si>
  <si>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</si>
  <si>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</si>
  <si>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</si>
  <si>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</si>
  <si>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</si>
  <si>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</si>
  <si>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</si>
  <si>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</si>
  <si>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</si>
  <si>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</si>
  <si>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</si>
  <si>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</si>
  <si>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</si>
  <si>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</si>
  <si>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</si>
  <si>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</si>
  <si>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</si>
  <si>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</si>
  <si>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</si>
  <si>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</si>
  <si>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</si>
  <si>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</si>
  <si>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</si>
  <si>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</si>
  <si>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</si>
  <si>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</si>
  <si>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</si>
  <si>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</si>
  <si>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</si>
  <si>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</si>
  <si>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</si>
  <si>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</si>
  <si>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</si>
  <si>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</si>
  <si>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</si>
  <si>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</si>
  <si>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</si>
  <si>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</si>
  <si>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</si>
  <si>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</si>
  <si>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</si>
  <si>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</si>
  <si>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</si>
  <si>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</si>
  <si>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</si>
  <si>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</si>
  <si>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</si>
  <si>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</si>
  <si>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</si>
  <si>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</si>
  <si>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</si>
  <si>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</si>
  <si>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</si>
  <si>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</si>
  <si>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</si>
  <si>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</si>
  <si>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</si>
  <si>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</si>
  <si>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</si>
  <si>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</si>
  <si>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</si>
  <si>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</si>
  <si>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</si>
  <si>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</si>
  <si>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</si>
  <si>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</si>
  <si>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</si>
  <si>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</si>
  <si>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</si>
  <si>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</si>
  <si>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</si>
  <si>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</si>
  <si>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</si>
  <si>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</si>
  <si>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</si>
  <si>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</si>
  <si>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</si>
  <si>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</si>
  <si>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</si>
  <si>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</si>
  <si>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</si>
  <si>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</si>
  <si>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</si>
  <si>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</si>
  <si>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</si>
  <si>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</si>
  <si>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</si>
  <si>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</si>
  <si>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</si>
  <si>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</si>
  <si>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</si>
  <si>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</si>
  <si>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</si>
  <si>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</si>
  <si>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</si>
  <si>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</si>
  <si>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</si>
  <si>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</si>
  <si>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</si>
  <si>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</si>
  <si>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</si>
  <si>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</si>
  <si>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</si>
  <si>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</si>
  <si>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</si>
  <si>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</si>
  <si>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</si>
  <si>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</si>
  <si>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</si>
  <si>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</si>
  <si>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</si>
  <si>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</si>
  <si>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</si>
  <si>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</si>
  <si>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</si>
  <si>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</si>
  <si>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</si>
  <si>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</si>
  <si>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</si>
  <si>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</si>
  <si>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</si>
  <si>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</si>
  <si>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</si>
  <si>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</si>
  <si>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</si>
  <si>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</si>
  <si>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</si>
  <si>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</si>
  <si>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</si>
  <si>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</si>
  <si>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</si>
  <si>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</si>
  <si>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</si>
  <si>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</si>
  <si>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</si>
  <si>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</si>
  <si>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</si>
  <si>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</si>
  <si>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</si>
  <si>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</si>
  <si>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</si>
  <si>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</si>
  <si>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</si>
  <si>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</si>
  <si>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</si>
  <si>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</si>
  <si>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</si>
  <si>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</si>
  <si>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</si>
  <si>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</si>
  <si>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</si>
  <si>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</si>
  <si>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</si>
  <si>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</si>
  <si>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</si>
  <si>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</si>
  <si>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</si>
  <si>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</si>
  <si>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</si>
  <si>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</si>
  <si>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</si>
  <si>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</si>
  <si>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</si>
  <si>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</si>
  <si>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</si>
  <si>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</si>
  <si>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 xml:space="preserve">                                          Учреждение : МКОУ СОШ им Х.Т.Карашаева с.п. В-Акбаш</t>
  </si>
  <si>
    <t>1-4 классы</t>
  </si>
  <si>
    <t>Котлеты из гов.</t>
  </si>
  <si>
    <t>Перловка отварная</t>
  </si>
  <si>
    <t>Яблоко</t>
  </si>
  <si>
    <t>масло раст.</t>
  </si>
  <si>
    <t>перловка</t>
  </si>
  <si>
    <t>масло слив</t>
  </si>
  <si>
    <t>Мармелад " Бонди "</t>
  </si>
  <si>
    <t>Марм " бонди"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</si>
  <si>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</si>
  <si>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</si>
  <si>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</si>
  <si>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</si>
  <si>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</si>
  <si>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</si>
  <si>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</si>
  <si>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</si>
  <si>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50гр</t>
  </si>
  <si>
    <t>Мясо из говядины</t>
  </si>
  <si>
    <t>36.66</t>
  </si>
  <si>
    <t>11.0</t>
  </si>
  <si>
    <t>Лук</t>
  </si>
  <si>
    <t>Масло растит</t>
  </si>
  <si>
    <t>03.10.2024год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</si>
</sst>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wrapText="1"/>
    </xf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166" fontId="1" fillId="0" borderId="4" xfId="0" applyNumberFormat="1" applyFont="1" applyBorder="1" applyAlignment="1">
      <alignment horizontal="center" textRotation="90" wrapText="1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4" fillId="0" borderId="0" xfId="0" applyFont="1"/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5" t="s">
        <v>70</v>
      </c>
      <c r="B47" s="4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60" t="s">
        <v>9</v>
      </c>
      <c r="C10" s="61"/>
      <c r="D10" s="49" t="s">
        <v>10</v>
      </c>
      <c r="E10" s="49" t="s">
        <v>11</v>
      </c>
      <c r="F10" s="49" t="s">
        <v>12</v>
      </c>
      <c r="G10" s="49" t="s">
        <v>13</v>
      </c>
      <c r="H10" s="49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50"/>
      <c r="E11" s="50"/>
      <c r="F11" s="50"/>
      <c r="G11" s="50"/>
      <c r="H11" s="50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7" t="s">
        <v>20</v>
      </c>
      <c r="D15" s="62" t="s">
        <v>21</v>
      </c>
      <c r="E15" s="63"/>
      <c r="F15" s="63"/>
      <c r="G15" s="63"/>
      <c r="H15" s="63"/>
      <c r="I15" s="63"/>
      <c r="J15" s="63"/>
      <c r="K15" s="63"/>
      <c r="L15" s="63"/>
      <c r="M15" s="51" t="s">
        <v>22</v>
      </c>
      <c r="N15" s="53" t="s">
        <v>23</v>
      </c>
      <c r="O15" s="55" t="s">
        <v>24</v>
      </c>
      <c r="P15" s="58" t="s">
        <v>25</v>
      </c>
      <c r="Q15" s="35"/>
      <c r="R15" s="35"/>
    </row>
    <row r="16" spans="1:18" ht="15.75" x14ac:dyDescent="0.25">
      <c r="A16" s="11"/>
      <c r="B16" s="12" t="s">
        <v>26</v>
      </c>
      <c r="C16" s="48"/>
      <c r="D16" s="64" t="s">
        <v>27</v>
      </c>
      <c r="E16" s="64"/>
      <c r="F16" s="65"/>
      <c r="G16" s="62" t="s">
        <v>28</v>
      </c>
      <c r="H16" s="63"/>
      <c r="I16" s="63"/>
      <c r="J16" s="63"/>
      <c r="K16" s="63"/>
      <c r="L16" s="66"/>
      <c r="M16" s="52"/>
      <c r="N16" s="54"/>
      <c r="O16" s="56"/>
      <c r="P16" s="59"/>
      <c r="Q16" s="35"/>
      <c r="R16" s="35"/>
    </row>
    <row r="17" spans="1:18" ht="87.75" customHeight="1" x14ac:dyDescent="0.25">
      <c r="A17" s="13"/>
      <c r="B17" s="14"/>
      <c r="C17" s="48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52"/>
      <c r="N17" s="54"/>
      <c r="O17" s="57"/>
      <c r="P17" s="59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9:B49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1"/>
  <sheetViews>
    <sheetView tabSelected="1" zoomScale="82" zoomScaleNormal="82" workbookViewId="0">
      <selection activeCell="N38" sqref="N3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11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3</v>
      </c>
    </row>
    <row r="7" spans="1:18" x14ac:dyDescent="0.25">
      <c r="F7" s="3"/>
      <c r="G7" t="s">
        <v>216</v>
      </c>
    </row>
    <row r="8" spans="1:18" x14ac:dyDescent="0.25">
      <c r="D8" t="s">
        <v>192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60" t="s">
        <v>9</v>
      </c>
      <c r="C10" s="61"/>
      <c r="D10" s="49" t="s">
        <v>10</v>
      </c>
      <c r="E10" s="49" t="s">
        <v>11</v>
      </c>
      <c r="F10" s="49" t="s">
        <v>12</v>
      </c>
      <c r="G10" s="49" t="s">
        <v>13</v>
      </c>
      <c r="H10" s="49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0"/>
      <c r="E11" s="50"/>
      <c r="F11" s="50"/>
      <c r="G11" s="50"/>
      <c r="H11" s="50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79</v>
      </c>
      <c r="E12" s="6">
        <v>85</v>
      </c>
      <c r="F12" s="6">
        <f>E12*D12</f>
        <v>6715</v>
      </c>
      <c r="G12" s="7">
        <f>P46/H12</f>
        <v>80.731463414634149</v>
      </c>
      <c r="H12" s="8">
        <v>82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6619.9800000000005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7" t="s">
        <v>20</v>
      </c>
      <c r="D15" s="62" t="s">
        <v>21</v>
      </c>
      <c r="E15" s="63"/>
      <c r="F15" s="63"/>
      <c r="G15" s="63"/>
      <c r="H15" s="63"/>
      <c r="I15" s="63"/>
      <c r="J15" s="63"/>
      <c r="K15" s="63"/>
      <c r="L15" s="63"/>
      <c r="M15" s="51" t="s">
        <v>22</v>
      </c>
      <c r="N15" s="53" t="s">
        <v>23</v>
      </c>
      <c r="O15" s="55" t="s">
        <v>24</v>
      </c>
      <c r="P15" s="58" t="s">
        <v>25</v>
      </c>
      <c r="Q15" s="35"/>
      <c r="R15" s="35"/>
    </row>
    <row r="16" spans="1:18" ht="15.75" x14ac:dyDescent="0.25">
      <c r="A16" s="11"/>
      <c r="B16" s="12" t="s">
        <v>26</v>
      </c>
      <c r="C16" s="48"/>
      <c r="D16" s="64" t="s">
        <v>27</v>
      </c>
      <c r="E16" s="64"/>
      <c r="F16" s="65"/>
      <c r="G16" s="62" t="s">
        <v>28</v>
      </c>
      <c r="H16" s="63"/>
      <c r="I16" s="63"/>
      <c r="J16" s="63"/>
      <c r="K16" s="63"/>
      <c r="L16" s="66"/>
      <c r="M16" s="52"/>
      <c r="N16" s="54"/>
      <c r="O16" s="56"/>
      <c r="P16" s="59"/>
      <c r="Q16" s="35"/>
      <c r="R16" s="35"/>
    </row>
    <row r="17" spans="1:20" ht="87.75" customHeight="1" x14ac:dyDescent="0.25">
      <c r="A17" s="13"/>
      <c r="B17" s="14"/>
      <c r="C17" s="48"/>
      <c r="D17" s="15" t="s">
        <v>194</v>
      </c>
      <c r="E17" s="15" t="s">
        <v>195</v>
      </c>
      <c r="F17" s="15" t="s">
        <v>196</v>
      </c>
      <c r="G17" s="15" t="s">
        <v>35</v>
      </c>
      <c r="H17" s="16" t="s">
        <v>171</v>
      </c>
      <c r="I17" s="16"/>
      <c r="J17" s="16"/>
      <c r="K17" s="16"/>
      <c r="L17" s="16"/>
      <c r="M17" s="52"/>
      <c r="N17" s="54"/>
      <c r="O17" s="57"/>
      <c r="P17" s="59"/>
      <c r="Q17" s="35"/>
      <c r="R17" s="35"/>
    </row>
    <row r="18" spans="1:20" ht="15.75" x14ac:dyDescent="0.25">
      <c r="A18" s="17"/>
      <c r="B18" s="12" t="s">
        <v>36</v>
      </c>
      <c r="C18" s="18"/>
      <c r="D18" s="18">
        <v>82</v>
      </c>
      <c r="E18" s="18">
        <v>82</v>
      </c>
      <c r="F18" s="18">
        <v>82</v>
      </c>
      <c r="G18" s="18">
        <v>82</v>
      </c>
      <c r="H18" s="18">
        <v>82</v>
      </c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185</v>
      </c>
      <c r="G19" s="21" t="s">
        <v>186</v>
      </c>
      <c r="H19" s="21" t="s">
        <v>187</v>
      </c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39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2" si="0">SUM(D20:L20)</f>
        <v>0.09</v>
      </c>
      <c r="N20" s="26">
        <f>M20*H12</f>
        <v>7.38</v>
      </c>
      <c r="O20" s="33">
        <v>580</v>
      </c>
      <c r="P20" s="33">
        <f>N20*O20</f>
        <v>4280.3999999999996</v>
      </c>
      <c r="Q20" s="35"/>
      <c r="R20" s="35"/>
    </row>
    <row r="21" spans="1:20" ht="15.75" x14ac:dyDescent="0.25">
      <c r="A21" s="23">
        <v>3</v>
      </c>
      <c r="B21" s="6" t="s">
        <v>35</v>
      </c>
      <c r="C21" s="25" t="s">
        <v>40</v>
      </c>
      <c r="D21" s="25">
        <v>0.01</v>
      </c>
      <c r="E21" s="25"/>
      <c r="F21" s="25"/>
      <c r="G21" s="25">
        <v>0.06</v>
      </c>
      <c r="H21" s="25"/>
      <c r="I21" s="25"/>
      <c r="J21" s="25"/>
      <c r="K21" s="25"/>
      <c r="L21" s="25"/>
      <c r="M21" s="26">
        <f t="shared" si="0"/>
        <v>7.0000000000000007E-2</v>
      </c>
      <c r="N21" s="26">
        <f>M21*H12</f>
        <v>5.74</v>
      </c>
      <c r="O21" s="7">
        <v>44</v>
      </c>
      <c r="P21" s="33">
        <f>N21*O21</f>
        <v>252.56</v>
      </c>
      <c r="Q21" s="35"/>
      <c r="R21" s="35"/>
    </row>
    <row r="22" spans="1:20" ht="15.75" x14ac:dyDescent="0.25">
      <c r="A22" s="23">
        <v>4</v>
      </c>
      <c r="B22" s="6" t="s">
        <v>44</v>
      </c>
      <c r="C22" s="25" t="s">
        <v>40</v>
      </c>
      <c r="D22" s="25">
        <v>3.0000000000000001E-3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M22*H12</f>
        <v>0.41000000000000003</v>
      </c>
      <c r="O22" s="7">
        <v>19</v>
      </c>
      <c r="P22" s="33">
        <f t="shared" ref="P22:P27" si="1">N22*O22</f>
        <v>7.7900000000000009</v>
      </c>
      <c r="Q22" s="35"/>
      <c r="R22" s="35"/>
    </row>
    <row r="23" spans="1:20" ht="15.75" x14ac:dyDescent="0.25">
      <c r="A23" s="23">
        <v>6</v>
      </c>
      <c r="B23" s="6" t="s">
        <v>197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M23*H12</f>
        <v>0.41000000000000003</v>
      </c>
      <c r="O23" s="7">
        <v>135</v>
      </c>
      <c r="P23" s="33">
        <f t="shared" si="1"/>
        <v>55.35</v>
      </c>
      <c r="Q23" s="35"/>
      <c r="R23" s="35"/>
    </row>
    <row r="24" spans="1:20" ht="15.75" x14ac:dyDescent="0.25">
      <c r="A24" s="23">
        <v>7</v>
      </c>
      <c r="B24" s="6" t="s">
        <v>51</v>
      </c>
      <c r="C24" s="25" t="s">
        <v>40</v>
      </c>
      <c r="D24" s="25">
        <v>3.0000000000000001E-3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3.0000000000000001E-3</v>
      </c>
      <c r="N24" s="26">
        <f>M24*H12</f>
        <v>0.246</v>
      </c>
      <c r="O24" s="7">
        <v>30</v>
      </c>
      <c r="P24" s="33">
        <f t="shared" si="1"/>
        <v>7.38</v>
      </c>
      <c r="Q24" s="35"/>
      <c r="R24" s="35"/>
    </row>
    <row r="25" spans="1:20" ht="15.75" x14ac:dyDescent="0.25">
      <c r="A25" s="23">
        <v>8</v>
      </c>
      <c r="B25" s="6" t="s">
        <v>56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M25*H12</f>
        <v>0.41000000000000003</v>
      </c>
      <c r="O25" s="7">
        <v>285</v>
      </c>
      <c r="P25" s="33">
        <f t="shared" si="1"/>
        <v>116.85000000000001</v>
      </c>
      <c r="Q25" s="35"/>
      <c r="R25" s="35"/>
    </row>
    <row r="26" spans="1:20" ht="15.75" x14ac:dyDescent="0.25">
      <c r="A26" s="23">
        <v>9</v>
      </c>
      <c r="B26" s="6" t="s">
        <v>54</v>
      </c>
      <c r="C26" s="25" t="s">
        <v>40</v>
      </c>
      <c r="D26" s="25">
        <v>5.0000000000000001E-3</v>
      </c>
      <c r="E26" s="25"/>
      <c r="F26" s="29"/>
      <c r="G26" s="25"/>
      <c r="H26" s="25"/>
      <c r="I26" s="25"/>
      <c r="J26" s="25"/>
      <c r="K26" s="25"/>
      <c r="L26" s="25"/>
      <c r="M26" s="26">
        <f t="shared" si="0"/>
        <v>5.0000000000000001E-3</v>
      </c>
      <c r="N26" s="26">
        <f>M26*H12</f>
        <v>0.41000000000000003</v>
      </c>
      <c r="O26" s="7">
        <v>35</v>
      </c>
      <c r="P26" s="33">
        <f t="shared" si="1"/>
        <v>14.350000000000001</v>
      </c>
      <c r="Q26" s="35"/>
      <c r="R26" s="35"/>
      <c r="T26" s="40"/>
    </row>
    <row r="27" spans="1:20" ht="15.75" x14ac:dyDescent="0.25">
      <c r="A27" s="23">
        <v>10</v>
      </c>
      <c r="B27" s="6" t="s">
        <v>53</v>
      </c>
      <c r="C27" s="25" t="s">
        <v>40</v>
      </c>
      <c r="D27" s="25">
        <v>5.0000000000000001E-3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5.0000000000000001E-3</v>
      </c>
      <c r="N27" s="26">
        <f>M27*H12</f>
        <v>0.41000000000000003</v>
      </c>
      <c r="O27" s="7">
        <v>25</v>
      </c>
      <c r="P27" s="33">
        <f t="shared" si="1"/>
        <v>10.25</v>
      </c>
      <c r="Q27" s="35"/>
      <c r="R27" s="35"/>
    </row>
    <row r="28" spans="1:20" ht="15.75" x14ac:dyDescent="0.25">
      <c r="A28" s="23">
        <v>12</v>
      </c>
      <c r="B28" s="6" t="s">
        <v>198</v>
      </c>
      <c r="C28" s="25" t="s">
        <v>40</v>
      </c>
      <c r="D28" s="25"/>
      <c r="E28" s="25">
        <v>0.05</v>
      </c>
      <c r="F28" s="25"/>
      <c r="G28" s="25"/>
      <c r="H28" s="25"/>
      <c r="I28" s="25"/>
      <c r="J28" s="25"/>
      <c r="K28" s="25"/>
      <c r="L28" s="25"/>
      <c r="M28" s="26">
        <f t="shared" si="0"/>
        <v>0.05</v>
      </c>
      <c r="N28" s="26">
        <f>M28*H12</f>
        <v>4.1000000000000005</v>
      </c>
      <c r="O28" s="7">
        <v>34</v>
      </c>
      <c r="P28" s="33">
        <f>O28*N28</f>
        <v>139.4</v>
      </c>
      <c r="Q28" s="35"/>
      <c r="R28" s="35"/>
    </row>
    <row r="29" spans="1:20" ht="15.75" x14ac:dyDescent="0.25">
      <c r="A29" s="23">
        <v>13</v>
      </c>
      <c r="B29" s="6" t="s">
        <v>199</v>
      </c>
      <c r="C29" s="25" t="s">
        <v>40</v>
      </c>
      <c r="D29" s="25"/>
      <c r="E29" s="25">
        <v>5.0000000000000001E-3</v>
      </c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M29*H12</f>
        <v>0.41000000000000003</v>
      </c>
      <c r="O29" s="7">
        <v>570</v>
      </c>
      <c r="P29" s="33">
        <f t="shared" ref="P29:P32" si="2">N29*O29</f>
        <v>233.70000000000002</v>
      </c>
      <c r="Q29" s="35"/>
      <c r="R29" s="35"/>
    </row>
    <row r="30" spans="1:20" ht="15.75" x14ac:dyDescent="0.25">
      <c r="A30" s="23">
        <v>15</v>
      </c>
      <c r="B30" s="6" t="s">
        <v>68</v>
      </c>
      <c r="C30" s="25" t="s">
        <v>40</v>
      </c>
      <c r="D30" s="25"/>
      <c r="E30" s="25"/>
      <c r="F30" s="25"/>
      <c r="G30" s="25"/>
      <c r="H30" s="25">
        <v>3.0000000000000001E-3</v>
      </c>
      <c r="I30" s="25"/>
      <c r="J30" s="25"/>
      <c r="K30" s="25"/>
      <c r="L30" s="25"/>
      <c r="M30" s="26">
        <f t="shared" si="0"/>
        <v>3.0000000000000001E-3</v>
      </c>
      <c r="N30" s="26">
        <f>M30*H12</f>
        <v>0.246</v>
      </c>
      <c r="O30" s="7">
        <v>1050</v>
      </c>
      <c r="P30" s="33">
        <f t="shared" si="2"/>
        <v>258.3</v>
      </c>
      <c r="Q30" s="35"/>
      <c r="R30" s="35"/>
    </row>
    <row r="31" spans="1:20" ht="15.75" x14ac:dyDescent="0.25">
      <c r="A31" s="23">
        <v>16</v>
      </c>
      <c r="B31" s="6" t="s">
        <v>43</v>
      </c>
      <c r="C31" s="25" t="s">
        <v>40</v>
      </c>
      <c r="D31" s="25"/>
      <c r="E31" s="25"/>
      <c r="F31" s="25"/>
      <c r="G31" s="25"/>
      <c r="H31" s="25">
        <v>1.4999999999999999E-2</v>
      </c>
      <c r="I31" s="25"/>
      <c r="J31" s="25"/>
      <c r="K31" s="25"/>
      <c r="L31" s="25"/>
      <c r="M31" s="26">
        <f t="shared" si="0"/>
        <v>1.4999999999999999E-2</v>
      </c>
      <c r="N31" s="26">
        <f>M31*H12</f>
        <v>1.23</v>
      </c>
      <c r="O31" s="7">
        <v>73</v>
      </c>
      <c r="P31" s="33">
        <f t="shared" si="2"/>
        <v>89.789999999999992</v>
      </c>
      <c r="Q31" s="35"/>
      <c r="R31" s="35"/>
    </row>
    <row r="32" spans="1:20" ht="15.75" x14ac:dyDescent="0.25">
      <c r="A32" s="23">
        <v>17</v>
      </c>
      <c r="B32" s="6" t="s">
        <v>46</v>
      </c>
      <c r="C32" s="25" t="s">
        <v>40</v>
      </c>
      <c r="D32" s="25"/>
      <c r="E32" s="25"/>
      <c r="F32" s="25"/>
      <c r="G32" s="25"/>
      <c r="H32" s="25">
        <v>0.09</v>
      </c>
      <c r="I32" s="25"/>
      <c r="J32" s="25"/>
      <c r="K32" s="25"/>
      <c r="L32" s="25"/>
      <c r="M32" s="26">
        <f t="shared" si="0"/>
        <v>0.09</v>
      </c>
      <c r="N32" s="26">
        <f>M32*H12</f>
        <v>7.38</v>
      </c>
      <c r="O32" s="7">
        <v>72</v>
      </c>
      <c r="P32" s="33">
        <f t="shared" si="2"/>
        <v>531.36</v>
      </c>
      <c r="Q32" s="35"/>
      <c r="R32" s="35"/>
    </row>
    <row r="33" spans="1:18" ht="15.75" x14ac:dyDescent="0.25">
      <c r="A33" s="23">
        <v>18</v>
      </c>
      <c r="B33" s="6" t="s">
        <v>64</v>
      </c>
      <c r="C33" s="25"/>
      <c r="D33" s="25"/>
      <c r="E33" s="25"/>
      <c r="F33" s="25">
        <v>0.15</v>
      </c>
      <c r="G33" s="25"/>
      <c r="H33" s="25"/>
      <c r="I33" s="25"/>
      <c r="J33" s="25"/>
      <c r="K33" s="25"/>
      <c r="L33" s="25"/>
      <c r="M33" s="26">
        <v>0.15</v>
      </c>
      <c r="N33" s="26">
        <v>12.45</v>
      </c>
      <c r="O33" s="7">
        <v>50</v>
      </c>
      <c r="P33" s="33">
        <v>622.5</v>
      </c>
      <c r="Q33" s="35"/>
      <c r="R33" s="35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38"/>
      <c r="N38" s="38"/>
      <c r="O38" s="25"/>
      <c r="P38" s="39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3"/>
    </row>
    <row r="45" spans="1:18" ht="15" customHeight="1" x14ac:dyDescent="0.25">
      <c r="A45" s="23">
        <v>31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45" t="s">
        <v>70</v>
      </c>
      <c r="B46" s="4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3">
        <f>SUM(P20:P45)</f>
        <v>6619.9800000000005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 t="s">
        <v>71</v>
      </c>
      <c r="C48" s="1" t="s">
        <v>72</v>
      </c>
      <c r="D48" s="1"/>
      <c r="E48" s="1"/>
      <c r="F48" s="1"/>
      <c r="G48" s="1"/>
      <c r="H48" s="1"/>
      <c r="I48" s="1"/>
      <c r="J48" s="1" t="s">
        <v>73</v>
      </c>
      <c r="K48" s="1" t="s">
        <v>74</v>
      </c>
      <c r="L48" s="1"/>
      <c r="M48" s="1"/>
      <c r="N48" s="1"/>
      <c r="O48" s="1" t="s">
        <v>191</v>
      </c>
      <c r="P48" s="1"/>
    </row>
    <row r="51" spans="2:3" x14ac:dyDescent="0.25">
      <c r="B51" t="s">
        <v>76</v>
      </c>
      <c r="C51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6:B46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2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200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201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203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204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205</v>
      </c>
      <c r="G5" t="s">
        <v>5</v>
      </c>
    </row>
    <row r="6" spans="1:18" x14ac:dyDescent="0.25">
      <c r="D6" t="s">
        <v>6</v>
      </c>
      <c r="H6" t="s">
        <v>206</v>
      </c>
    </row>
    <row r="7" spans="1:18" x14ac:dyDescent="0.25">
      <c r="B7" s="4" t="s">
        <v>207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/>
      <c r="E15" s="15"/>
      <c r="F15" s="15"/>
      <c r="G15" s="16" t="s">
        <v>208</v>
      </c>
      <c r="H15" s="16" t="s">
        <v>90</v>
      </c>
      <c r="I15" s="16" t="s">
        <v>209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210</v>
      </c>
      <c r="H17" s="21" t="s">
        <v>187</v>
      </c>
      <c r="I17" s="21" t="s">
        <v>210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211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209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212</v>
      </c>
      <c r="P19" s="33" t="s">
        <v>213</v>
      </c>
      <c r="Q19" s="35"/>
      <c r="R19" s="35"/>
    </row>
    <row r="20" spans="1:18" ht="15.75" x14ac:dyDescent="0.25">
      <c r="A20" s="23">
        <v>3</v>
      </c>
      <c r="B20" s="6" t="s">
        <v>214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215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45" t="s">
        <v>70</v>
      </c>
      <c r="B45" s="4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5:B45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6.5" customHeight="1" x14ac:dyDescent="0.25">
      <c r="A15" s="13"/>
      <c r="B15" s="14"/>
      <c r="C15" s="48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2024-09-19T04:05:28Z</cp:lastPrinted>
  <dcterms:created xsi:type="dcterms:W3CDTF">2019-01-18T12:27:00Z</dcterms:created>
  <dcterms:modified xsi:type="dcterms:W3CDTF">2024-10-02T13:04:59Z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52940D1601534666B1628A3D00263BF4_12</vt:lpwstr>
  </property>
  <property fmtid="{D5CDD505-2E9C-101B-9397-08002B2CF9AE}" pid="3" name="KSOProductBuildVer">
    <vt:lpwstr>1049-12.2.0.16731</vt:lpwstr>
  </property>
</Properties>
</file>