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276" l="1"/>
  <c r="P21" i="276" s="1"/>
  <c r="M20" i="276"/>
  <c r="P20" i="276" s="1"/>
  <c r="M19" i="276"/>
  <c r="P19" i="276" s="1"/>
  <c r="F10" i="276"/>
  <c r="P47" i="276" l="1"/>
  <c r="M26" i="275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P20" i="275"/>
  <c r="F12" i="275"/>
  <c r="P41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7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<sst xmlns="http://schemas.openxmlformats.org/spreadsheetml/2006/main" count="4753" uniqueCount="218">
  <si>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</si>
  <si>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</si>
  <si>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</si>
  <si>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</si>
  <si>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</si>
  <si>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</si>
  <si>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</si>
  <si>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</si>
  <si>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</si>
  <si>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</si>
  <si>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</si>
  <si>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</si>
  <si>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</si>
  <si>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</si>
  <si>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</si>
  <si>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</si>
  <si>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</si>
  <si>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</si>
  <si>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</si>
  <si>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</si>
  <si>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</si>
  <si>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</si>
  <si>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</si>
  <si>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</si>
  <si>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</si>
  <si>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</si>
  <si>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</si>
  <si>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</si>
  <si>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</si>
  <si>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</si>
  <si>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</si>
  <si>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</si>
  <si>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</si>
  <si>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</si>
  <si>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</si>
  <si>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</si>
  <si>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</si>
  <si>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</si>
  <si>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</si>
  <si>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</si>
  <si>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</si>
  <si>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</si>
  <si>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</si>
  <si>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</si>
  <si>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</si>
  <si>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</si>
  <si>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</si>
  <si>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</si>
  <si>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</si>
  <si>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</si>
  <si>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</si>
  <si>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</si>
  <si>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</si>
  <si>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</si>
  <si>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</si>
  <si>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</si>
  <si>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</si>
  <si>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</si>
  <si>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</si>
  <si>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</si>
  <si>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</si>
  <si>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</si>
  <si>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</si>
  <si>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</si>
  <si>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</si>
  <si>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</si>
  <si>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</si>
  <si>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</si>
  <si>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</si>
  <si>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</si>
  <si>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</si>
  <si>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</si>
  <si>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</si>
  <si>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</si>
  <si>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</si>
  <si>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</si>
  <si>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</si>
  <si>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</si>
  <si>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</si>
  <si>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</si>
  <si>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</si>
  <si>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</si>
  <si>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</si>
  <si>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</si>
  <si>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</si>
  <si>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</si>
  <si>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</si>
  <si>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</si>
  <si>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</si>
  <si>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</si>
  <si>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</si>
  <si>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</si>
  <si>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</si>
  <si>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</si>
  <si>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</si>
  <si>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</si>
  <si>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</si>
  <si>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</si>
  <si>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</si>
  <si>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</si>
  <si>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</si>
  <si>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</si>
  <si>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</si>
  <si>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</si>
  <si>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</si>
  <si>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</si>
  <si>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</si>
  <si>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</si>
  <si>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</si>
  <si>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</si>
  <si>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</si>
  <si>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</si>
  <si>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</si>
  <si>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</si>
  <si>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</si>
  <si>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</si>
  <si>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</si>
  <si>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</si>
  <si>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</si>
  <si>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</si>
  <si>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</si>
  <si>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</si>
  <si>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</si>
  <si>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</si>
  <si>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</si>
  <si>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</si>
  <si>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</si>
  <si>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</si>
  <si>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</si>
  <si>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</si>
  <si>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</si>
  <si>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</si>
  <si>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</si>
  <si>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</si>
  <si>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</si>
  <si>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</si>
  <si>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</si>
  <si>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</si>
  <si>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</si>
  <si>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</si>
  <si>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</si>
  <si>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</si>
  <si>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</si>
  <si>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</si>
  <si>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</si>
  <si>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</si>
  <si>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</si>
  <si>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</si>
  <si>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</si>
  <si>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</si>
  <si>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</si>
  <si>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</si>
  <si>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</si>
  <si>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</si>
  <si>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</si>
  <si>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</si>
  <si>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</si>
  <si>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</si>
  <si>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</si>
  <si>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</si>
  <si>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</si>
  <si>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</si>
  <si>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</si>
  <si>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</si>
  <si>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</si>
  <si>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</si>
  <si>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</si>
  <si>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</si>
  <si>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</si>
  <si>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</si>
  <si>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</si>
  <si>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</si>
  <si>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</si>
  <si>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</si>
  <si>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</si>
  <si>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</si>
  <si>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</si>
  <si>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</si>
  <si>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</si>
  <si>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</si>
  <si>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</si>
  <si>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</si>
  <si>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</si>
  <si>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</si>
  <si>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</si>
  <si>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Хлеб пшеничн</t>
  </si>
  <si>
    <t>200гр</t>
  </si>
  <si>
    <t xml:space="preserve">Яйцо 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</si>
  <si>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</si>
  <si>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</si>
  <si>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</si>
  <si>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</si>
  <si>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</si>
  <si>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</si>
  <si>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 xml:space="preserve">омлет </t>
  </si>
  <si>
    <t>масло сливоч.</t>
  </si>
  <si>
    <t>80/10гр</t>
  </si>
  <si>
    <t>лт</t>
  </si>
  <si>
    <t>100/5гр</t>
  </si>
  <si>
    <t>21.02.2022год</t>
  </si>
  <si>
    <t xml:space="preserve">яйцо </t>
  </si>
  <si>
    <t>омлет</t>
  </si>
  <si>
    <t xml:space="preserve">хлеб </t>
  </si>
  <si>
    <t>19.09.2024год</t>
  </si>
  <si>
    <t>Учреждение: МКОУ СОШ им Х.Т.Карашаева с.п.В-Акбаш</t>
  </si>
  <si>
    <t>150гр</t>
  </si>
  <si>
    <t>70гр</t>
  </si>
  <si>
    <t>Дети участников СВО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</si>
  <si>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</si>
  <si>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</si>
  <si>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</si>
  <si>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Ответственное лицо:  Гонибова Э.К.</t>
  </si>
  <si>
    <t xml:space="preserve">хлеб с сыром </t>
  </si>
  <si>
    <t>котлеты из гов.с кашей перловой</t>
  </si>
  <si>
    <t>хлеб чай с сахаром</t>
  </si>
  <si>
    <t>перловка</t>
  </si>
  <si>
    <t>яйцо</t>
  </si>
  <si>
    <t>03.10.2024год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</si>
</sst>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abSelected="1" zoomScale="82" zoomScaleNormal="82" workbookViewId="0">
      <selection activeCell="J27" sqref="J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208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3</v>
      </c>
    </row>
    <row r="5" spans="1:18" x14ac:dyDescent="0.25">
      <c r="F5" s="20"/>
      <c r="G5" t="s">
        <v>217</v>
      </c>
    </row>
    <row r="6" spans="1:18" x14ac:dyDescent="0.25">
      <c r="D6" t="s">
        <v>209</v>
      </c>
    </row>
    <row r="7" spans="1:18" x14ac:dyDescent="0.25">
      <c r="B7" s="23" t="s">
        <v>210</v>
      </c>
      <c r="D7" s="23"/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211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4</v>
      </c>
      <c r="F10" s="4">
        <f>E10*D10</f>
        <v>200</v>
      </c>
      <c r="G10" s="5">
        <f>P47/H10</f>
        <v>49.082000000000008</v>
      </c>
      <c r="H10" s="6">
        <v>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196.32800000000003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88" t="s">
        <v>212</v>
      </c>
      <c r="E15" s="88" t="s">
        <v>163</v>
      </c>
      <c r="F15" s="88" t="s">
        <v>213</v>
      </c>
      <c r="G15" s="88" t="s">
        <v>214</v>
      </c>
      <c r="H15" s="87"/>
      <c r="I15" s="87"/>
      <c r="J15" s="87"/>
      <c r="K15" s="87"/>
      <c r="L15" s="87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4</v>
      </c>
      <c r="E16" s="7">
        <v>4</v>
      </c>
      <c r="F16" s="7">
        <v>4</v>
      </c>
      <c r="G16" s="7">
        <v>4</v>
      </c>
      <c r="H16" s="7">
        <v>4</v>
      </c>
      <c r="I16" s="7">
        <v>4</v>
      </c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135</v>
      </c>
      <c r="C18" s="14" t="s">
        <v>24</v>
      </c>
      <c r="D18" s="15">
        <v>0.05</v>
      </c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9" si="0">SUM(D18:L18)</f>
        <v>0.1</v>
      </c>
      <c r="N18" s="15">
        <f>M18*H10</f>
        <v>0.4</v>
      </c>
      <c r="O18" s="16">
        <v>44</v>
      </c>
      <c r="P18" s="16">
        <f>N18*O18</f>
        <v>17.600000000000001</v>
      </c>
      <c r="Q18" s="1"/>
      <c r="R18" s="1"/>
    </row>
    <row r="19" spans="1:18" ht="15.75" x14ac:dyDescent="0.25">
      <c r="A19" s="26">
        <v>2</v>
      </c>
      <c r="B19" s="4" t="s">
        <v>78</v>
      </c>
      <c r="C19" s="14" t="s">
        <v>24</v>
      </c>
      <c r="D19" s="14">
        <v>1.2E-2</v>
      </c>
      <c r="E19" s="14"/>
      <c r="F19" s="14"/>
      <c r="G19" s="14"/>
      <c r="H19" s="14"/>
      <c r="I19" s="14"/>
      <c r="J19" s="14"/>
      <c r="K19" s="14"/>
      <c r="L19" s="14"/>
      <c r="M19" s="15">
        <f t="shared" si="0"/>
        <v>1.2E-2</v>
      </c>
      <c r="N19" s="15">
        <f>M19*H10</f>
        <v>4.8000000000000001E-2</v>
      </c>
      <c r="O19" s="5">
        <v>580</v>
      </c>
      <c r="P19" s="16">
        <f>N19*O19</f>
        <v>27.84</v>
      </c>
      <c r="Q19" s="1"/>
      <c r="R19" s="1"/>
    </row>
    <row r="20" spans="1:18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2E-3</v>
      </c>
      <c r="N20" s="15">
        <f>M20*H10</f>
        <v>8.0000000000000002E-3</v>
      </c>
      <c r="O20" s="5">
        <v>550</v>
      </c>
      <c r="P20" s="16">
        <f>N20*O20</f>
        <v>4.4000000000000004</v>
      </c>
      <c r="Q20" s="1"/>
      <c r="R20" s="1"/>
    </row>
    <row r="21" spans="1:18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0.03</v>
      </c>
      <c r="N21" s="15">
        <f>M21*H10</f>
        <v>0.12</v>
      </c>
      <c r="O21" s="5">
        <v>73</v>
      </c>
      <c r="P21" s="16">
        <f t="shared" ref="P21:P26" si="1">N21*O21</f>
        <v>8.76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1.2E-2</v>
      </c>
      <c r="O22" s="5">
        <v>19</v>
      </c>
      <c r="P22" s="16">
        <f t="shared" si="1"/>
        <v>0.22800000000000001</v>
      </c>
      <c r="Q22" s="1"/>
      <c r="R22" s="1"/>
    </row>
    <row r="23" spans="1:18" ht="15.75" x14ac:dyDescent="0.25">
      <c r="A23" s="26">
        <v>6</v>
      </c>
      <c r="B23" s="4" t="s">
        <v>28</v>
      </c>
      <c r="C23" s="14" t="s">
        <v>24</v>
      </c>
      <c r="D23" s="14"/>
      <c r="E23" s="14"/>
      <c r="F23" s="14">
        <v>5.5E-2</v>
      </c>
      <c r="G23" s="14"/>
      <c r="H23" s="14"/>
      <c r="I23" s="14"/>
      <c r="J23" s="14"/>
      <c r="K23" s="14"/>
      <c r="L23" s="14"/>
      <c r="M23" s="15">
        <f t="shared" si="0"/>
        <v>5.5E-2</v>
      </c>
      <c r="N23" s="15">
        <f>M23*H10</f>
        <v>0.22</v>
      </c>
      <c r="O23" s="5">
        <v>580</v>
      </c>
      <c r="P23" s="16">
        <f>N23*O23</f>
        <v>127.6</v>
      </c>
      <c r="Q23" s="1"/>
      <c r="R23" s="1"/>
    </row>
    <row r="24" spans="1:18" ht="15.75" x14ac:dyDescent="0.25">
      <c r="A24" s="26">
        <v>7</v>
      </c>
      <c r="B24" s="4" t="s">
        <v>49</v>
      </c>
      <c r="C24" s="14" t="s">
        <v>24</v>
      </c>
      <c r="D24" s="14"/>
      <c r="E24" s="14"/>
      <c r="F24" s="14">
        <v>3.0000000000000001E-3</v>
      </c>
      <c r="G24" s="14"/>
      <c r="H24" s="14"/>
      <c r="I24" s="14"/>
      <c r="J24" s="14"/>
      <c r="K24" s="14"/>
      <c r="L24" s="14"/>
      <c r="M24" s="15">
        <f t="shared" si="0"/>
        <v>3.0000000000000001E-3</v>
      </c>
      <c r="N24" s="15">
        <f>M24*H10</f>
        <v>1.2E-2</v>
      </c>
      <c r="O24" s="5">
        <v>135</v>
      </c>
      <c r="P24" s="16">
        <f t="shared" si="1"/>
        <v>1.62</v>
      </c>
      <c r="Q24" s="1"/>
      <c r="R24" s="1"/>
    </row>
    <row r="25" spans="1:18" ht="15.75" x14ac:dyDescent="0.25">
      <c r="A25" s="26">
        <v>8</v>
      </c>
      <c r="B25" s="4" t="s">
        <v>48</v>
      </c>
      <c r="C25" s="14" t="s">
        <v>24</v>
      </c>
      <c r="D25" s="14"/>
      <c r="E25" s="14"/>
      <c r="F25" s="14">
        <v>3.0000000000000001E-3</v>
      </c>
      <c r="G25" s="14"/>
      <c r="H25" s="14"/>
      <c r="I25" s="14"/>
      <c r="J25" s="14"/>
      <c r="K25" s="14"/>
      <c r="L25" s="14"/>
      <c r="M25" s="15">
        <f t="shared" si="0"/>
        <v>3.0000000000000001E-3</v>
      </c>
      <c r="N25" s="15">
        <f>M25*H10</f>
        <v>1.2E-2</v>
      </c>
      <c r="O25" s="5">
        <v>30</v>
      </c>
      <c r="P25" s="16">
        <f t="shared" si="1"/>
        <v>0.36</v>
      </c>
      <c r="Q25" s="1"/>
      <c r="R25" s="1"/>
    </row>
    <row r="26" spans="1:18" ht="15.75" x14ac:dyDescent="0.25">
      <c r="A26" s="26">
        <v>10</v>
      </c>
      <c r="B26" s="4" t="s">
        <v>39</v>
      </c>
      <c r="C26" s="14" t="s">
        <v>24</v>
      </c>
      <c r="D26" s="14"/>
      <c r="E26" s="14"/>
      <c r="F26" s="14">
        <v>2E-3</v>
      </c>
      <c r="G26" s="14"/>
      <c r="H26" s="14"/>
      <c r="I26" s="14"/>
      <c r="J26" s="14"/>
      <c r="K26" s="14"/>
      <c r="L26" s="14"/>
      <c r="M26" s="15">
        <f t="shared" si="0"/>
        <v>2E-3</v>
      </c>
      <c r="N26" s="15">
        <f>M26*H10</f>
        <v>8.0000000000000002E-3</v>
      </c>
      <c r="O26" s="5">
        <v>35</v>
      </c>
      <c r="P26" s="16">
        <f t="shared" si="1"/>
        <v>0.28000000000000003</v>
      </c>
      <c r="Q26" s="1"/>
      <c r="R26" s="1"/>
    </row>
    <row r="27" spans="1:18" ht="15.75" x14ac:dyDescent="0.25">
      <c r="A27" s="26">
        <v>12</v>
      </c>
      <c r="B27" s="4" t="s">
        <v>31</v>
      </c>
      <c r="C27" s="14" t="s">
        <v>24</v>
      </c>
      <c r="D27" s="14"/>
      <c r="E27" s="14"/>
      <c r="F27" s="14">
        <v>4.0000000000000001E-3</v>
      </c>
      <c r="G27" s="14"/>
      <c r="H27" s="14"/>
      <c r="I27" s="14"/>
      <c r="J27" s="14"/>
      <c r="K27" s="14"/>
      <c r="L27" s="14"/>
      <c r="M27" s="15">
        <f t="shared" si="0"/>
        <v>4.0000000000000001E-3</v>
      </c>
      <c r="N27" s="15">
        <f>M27*H10</f>
        <v>1.6E-2</v>
      </c>
      <c r="O27" s="5">
        <v>25</v>
      </c>
      <c r="P27" s="16">
        <f>O27*N27</f>
        <v>0.4</v>
      </c>
      <c r="Q27" s="1"/>
      <c r="R27" s="1"/>
    </row>
    <row r="28" spans="1:18" ht="15.75" x14ac:dyDescent="0.25">
      <c r="A28" s="26">
        <v>13</v>
      </c>
      <c r="B28" s="4" t="s">
        <v>215</v>
      </c>
      <c r="C28" s="14" t="s">
        <v>24</v>
      </c>
      <c r="D28" s="14"/>
      <c r="E28" s="14"/>
      <c r="F28" s="14">
        <v>0.04</v>
      </c>
      <c r="G28" s="14"/>
      <c r="H28" s="14"/>
      <c r="I28" s="14"/>
      <c r="J28" s="14"/>
      <c r="K28" s="14"/>
      <c r="L28" s="14"/>
      <c r="M28" s="15">
        <f t="shared" si="0"/>
        <v>0.04</v>
      </c>
      <c r="N28" s="15">
        <f>M28*H10</f>
        <v>0.16</v>
      </c>
      <c r="O28" s="5">
        <v>34</v>
      </c>
      <c r="P28" s="16">
        <f t="shared" ref="P28:P29" si="2">N28*O28</f>
        <v>5.44</v>
      </c>
      <c r="Q28" s="1"/>
      <c r="R28" s="1"/>
    </row>
    <row r="29" spans="1:18" ht="15.75" x14ac:dyDescent="0.25">
      <c r="A29" s="26">
        <v>14</v>
      </c>
      <c r="B29" s="4" t="s">
        <v>216</v>
      </c>
      <c r="C29" s="14" t="s">
        <v>24</v>
      </c>
      <c r="D29" s="14"/>
      <c r="E29" s="14"/>
      <c r="F29" s="14">
        <v>3.0000000000000001E-3</v>
      </c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1.2E-2</v>
      </c>
      <c r="O29" s="5">
        <v>150</v>
      </c>
      <c r="P29" s="16">
        <f t="shared" si="2"/>
        <v>1.8</v>
      </c>
      <c r="Q29" s="1"/>
      <c r="R29" s="1"/>
    </row>
    <row r="30" spans="1:18" ht="15.75" x14ac:dyDescent="0.25">
      <c r="A30" s="26"/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/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/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/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/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/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/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/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/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/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8"/>
      <c r="N39" s="38"/>
      <c r="O39" s="14"/>
      <c r="P39" s="39"/>
      <c r="Q39" s="1"/>
      <c r="R39" s="1"/>
    </row>
    <row r="40" spans="1:18" ht="15.75" x14ac:dyDescent="0.25">
      <c r="A40" s="26"/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/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/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/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/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/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/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196.32800000000003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60</v>
      </c>
      <c r="C49" s="2" t="s">
        <v>102</v>
      </c>
      <c r="D49" s="2"/>
      <c r="E49" s="2"/>
      <c r="F49" s="2"/>
      <c r="G49" s="2"/>
      <c r="H49" s="2"/>
      <c r="I49" s="2"/>
      <c r="J49" s="2" t="s">
        <v>33</v>
      </c>
      <c r="K49" s="2" t="s">
        <v>103</v>
      </c>
      <c r="L49" s="2"/>
      <c r="M49" s="2"/>
      <c r="N49" s="2"/>
      <c r="O49" s="2" t="s">
        <v>182</v>
      </c>
      <c r="P49" s="2"/>
    </row>
    <row r="52" spans="2:16" x14ac:dyDescent="0.25">
      <c r="B52" t="s">
        <v>90</v>
      </c>
      <c r="C52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zoomScale="82" zoomScaleNormal="82" workbookViewId="0">
      <selection activeCell="D10" sqref="D10:D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189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203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14</v>
      </c>
    </row>
    <row r="7" spans="1:18" x14ac:dyDescent="0.25">
      <c r="F7" s="20" t="s">
        <v>203</v>
      </c>
    </row>
    <row r="8" spans="1:18" x14ac:dyDescent="0.25">
      <c r="D8" t="s">
        <v>4</v>
      </c>
      <c r="F8" t="s">
        <v>204</v>
      </c>
    </row>
    <row r="9" spans="1:18" x14ac:dyDescent="0.25">
      <c r="B9" s="23" t="s">
        <v>207</v>
      </c>
      <c r="D9" s="23"/>
      <c r="E9" s="23"/>
    </row>
    <row r="10" spans="1:18" ht="46.5" customHeight="1" x14ac:dyDescent="0.25">
      <c r="B10" s="120" t="s">
        <v>5</v>
      </c>
      <c r="C10" s="121"/>
      <c r="D10" s="122" t="s">
        <v>42</v>
      </c>
      <c r="E10" s="122" t="s">
        <v>8</v>
      </c>
      <c r="F10" s="122" t="s">
        <v>9</v>
      </c>
      <c r="G10" s="122" t="s">
        <v>10</v>
      </c>
      <c r="H10" s="122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3"/>
      <c r="E11" s="123"/>
      <c r="F11" s="123"/>
      <c r="G11" s="123"/>
      <c r="H11" s="123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25</v>
      </c>
      <c r="E12" s="4">
        <v>19</v>
      </c>
      <c r="F12" s="4">
        <f>E12*D12</f>
        <v>475</v>
      </c>
      <c r="G12" s="5">
        <f>P41/H12</f>
        <v>23.898999999999997</v>
      </c>
      <c r="H12" s="6">
        <v>17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406.28299999999996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4" t="s">
        <v>17</v>
      </c>
      <c r="D15" s="106" t="s">
        <v>14</v>
      </c>
      <c r="E15" s="107"/>
      <c r="F15" s="107"/>
      <c r="G15" s="107"/>
      <c r="H15" s="107"/>
      <c r="I15" s="107"/>
      <c r="J15" s="107"/>
      <c r="K15" s="107"/>
      <c r="L15" s="107"/>
      <c r="M15" s="108" t="s">
        <v>18</v>
      </c>
      <c r="N15" s="110" t="s">
        <v>19</v>
      </c>
      <c r="O15" s="112" t="s">
        <v>20</v>
      </c>
      <c r="P15" s="115" t="s">
        <v>21</v>
      </c>
      <c r="Q15" s="1"/>
      <c r="R15" s="1"/>
    </row>
    <row r="16" spans="1:18" ht="15.75" x14ac:dyDescent="0.25">
      <c r="A16" s="31"/>
      <c r="B16" s="32" t="s">
        <v>13</v>
      </c>
      <c r="C16" s="105"/>
      <c r="D16" s="117" t="s">
        <v>15</v>
      </c>
      <c r="E16" s="117"/>
      <c r="F16" s="118"/>
      <c r="G16" s="106" t="s">
        <v>16</v>
      </c>
      <c r="H16" s="107"/>
      <c r="I16" s="107"/>
      <c r="J16" s="107"/>
      <c r="K16" s="107"/>
      <c r="L16" s="119"/>
      <c r="M16" s="109"/>
      <c r="N16" s="111"/>
      <c r="O16" s="113"/>
      <c r="P16" s="116"/>
      <c r="Q16" s="1"/>
      <c r="R16" s="1"/>
    </row>
    <row r="17" spans="1:20" ht="87.75" customHeight="1" thickBot="1" x14ac:dyDescent="0.3">
      <c r="A17" s="33"/>
      <c r="B17" s="34"/>
      <c r="C17" s="105"/>
      <c r="D17" s="99" t="s">
        <v>201</v>
      </c>
      <c r="E17" s="99" t="s">
        <v>163</v>
      </c>
      <c r="F17" s="99" t="s">
        <v>202</v>
      </c>
      <c r="G17" s="99"/>
      <c r="H17" s="98"/>
      <c r="I17" s="98"/>
      <c r="J17" s="98"/>
      <c r="K17" s="98"/>
      <c r="L17" s="98"/>
      <c r="M17" s="109"/>
      <c r="N17" s="111"/>
      <c r="O17" s="114"/>
      <c r="P17" s="11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17</v>
      </c>
      <c r="E18" s="7">
        <v>17</v>
      </c>
      <c r="F18" s="7">
        <v>17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186</v>
      </c>
      <c r="F19" s="10" t="s">
        <v>206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200</v>
      </c>
      <c r="C20" s="14" t="s">
        <v>24</v>
      </c>
      <c r="D20" s="15">
        <v>2</v>
      </c>
      <c r="E20" s="15"/>
      <c r="F20" s="14"/>
      <c r="G20" s="15"/>
      <c r="H20" s="15"/>
      <c r="I20" s="15"/>
      <c r="J20" s="15"/>
      <c r="K20" s="15"/>
      <c r="L20" s="15"/>
      <c r="M20" s="15">
        <v>2</v>
      </c>
      <c r="N20" s="15">
        <v>34</v>
      </c>
      <c r="O20" s="16">
        <v>9</v>
      </c>
      <c r="P20" s="16">
        <f>N20*O20</f>
        <v>306</v>
      </c>
      <c r="Q20" s="1"/>
      <c r="R20" s="1"/>
    </row>
    <row r="21" spans="1:20" ht="15.75" x14ac:dyDescent="0.25">
      <c r="A21" s="26">
        <v>2</v>
      </c>
      <c r="B21" s="4" t="s">
        <v>202</v>
      </c>
      <c r="C21" s="14" t="s">
        <v>24</v>
      </c>
      <c r="D21" s="14"/>
      <c r="E21" s="14"/>
      <c r="F21" s="14">
        <v>7.0000000000000007E-2</v>
      </c>
      <c r="G21" s="14"/>
      <c r="H21" s="14"/>
      <c r="I21" s="14"/>
      <c r="J21" s="14"/>
      <c r="K21" s="14"/>
      <c r="L21" s="14"/>
      <c r="M21" s="15">
        <f t="shared" ref="M21:M26" si="0">SUM(D21:L21)</f>
        <v>7.0000000000000007E-2</v>
      </c>
      <c r="N21" s="15">
        <f>M21*H12</f>
        <v>1.1900000000000002</v>
      </c>
      <c r="O21" s="5">
        <v>44</v>
      </c>
      <c r="P21" s="16">
        <f>N21*O21</f>
        <v>52.360000000000007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M22*H12</f>
        <v>1.7000000000000001E-2</v>
      </c>
      <c r="O22" s="5">
        <v>600</v>
      </c>
      <c r="P22" s="16">
        <f>N22*O22</f>
        <v>10.200000000000001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1.4999999999999999E-2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M23*H12</f>
        <v>0.255</v>
      </c>
      <c r="O23" s="5">
        <v>72</v>
      </c>
      <c r="P23" s="16">
        <f t="shared" ref="P23:P26" si="1">N23*O23</f>
        <v>18.36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2E-3</v>
      </c>
      <c r="N24" s="15">
        <f>M24*H12</f>
        <v>3.4000000000000002E-2</v>
      </c>
      <c r="O24" s="5">
        <v>17</v>
      </c>
      <c r="P24" s="16">
        <f t="shared" si="1"/>
        <v>0.57800000000000007</v>
      </c>
      <c r="Q24" s="1"/>
      <c r="R24" s="1"/>
    </row>
    <row r="25" spans="1:20" ht="15.75" x14ac:dyDescent="0.25">
      <c r="A25" s="26">
        <v>6</v>
      </c>
      <c r="B25" s="4" t="s">
        <v>49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3.0000000000000001E-3</v>
      </c>
      <c r="N25" s="15">
        <f>M25*H12</f>
        <v>5.1000000000000004E-2</v>
      </c>
      <c r="O25" s="5">
        <v>135</v>
      </c>
      <c r="P25" s="16">
        <f>N25*O25</f>
        <v>6.8850000000000007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0.01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0.01</v>
      </c>
      <c r="N26" s="15">
        <v>0.17</v>
      </c>
      <c r="O26" s="5">
        <v>70</v>
      </c>
      <c r="P26" s="16">
        <f t="shared" si="1"/>
        <v>11.9</v>
      </c>
      <c r="Q26" s="1"/>
      <c r="R26" s="1"/>
    </row>
    <row r="27" spans="1:20" ht="15.75" x14ac:dyDescent="0.25">
      <c r="A27" s="26">
        <v>8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9</v>
      </c>
      <c r="B28" s="4"/>
      <c r="C28" s="14"/>
      <c r="D28" s="14"/>
      <c r="E28" s="14"/>
      <c r="F28" s="17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  <c r="T28" s="22"/>
    </row>
    <row r="29" spans="1:20" ht="15.75" x14ac:dyDescent="0.25">
      <c r="A29" s="26">
        <v>10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11</v>
      </c>
      <c r="B30" s="4"/>
      <c r="C30" s="14"/>
      <c r="D30" s="19"/>
      <c r="E30" s="24"/>
      <c r="F30" s="14"/>
      <c r="G30" s="17"/>
      <c r="H30" s="17"/>
      <c r="I30" s="17"/>
      <c r="J30" s="17"/>
      <c r="K30" s="17"/>
      <c r="L30" s="17"/>
      <c r="M30" s="15"/>
      <c r="N30" s="15"/>
      <c r="O30" s="18"/>
      <c r="P30" s="16"/>
      <c r="Q30" s="1"/>
      <c r="R30" s="1"/>
    </row>
    <row r="31" spans="1:20" ht="15.75" x14ac:dyDescent="0.25">
      <c r="A31" s="26">
        <v>12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13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14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15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16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17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19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21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/>
      <c r="Q40" s="1"/>
      <c r="R40" s="1"/>
    </row>
    <row r="41" spans="1:18" ht="15.75" x14ac:dyDescent="0.25">
      <c r="A41" s="102" t="s">
        <v>57</v>
      </c>
      <c r="B41" s="10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SUM(P20:P40)</f>
        <v>406.28299999999996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182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1:B41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193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18</v>
      </c>
    </row>
    <row r="5" spans="1:18" x14ac:dyDescent="0.25">
      <c r="F5" s="20" t="s">
        <v>199</v>
      </c>
    </row>
    <row r="6" spans="1:18" x14ac:dyDescent="0.25">
      <c r="D6" t="s">
        <v>4</v>
      </c>
      <c r="F6" t="s">
        <v>191</v>
      </c>
      <c r="H6" t="s">
        <v>183</v>
      </c>
    </row>
    <row r="7" spans="1:18" x14ac:dyDescent="0.25">
      <c r="B7" s="23" t="s">
        <v>184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v>24.94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438.98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100" t="s">
        <v>194</v>
      </c>
      <c r="E15" s="101" t="s">
        <v>190</v>
      </c>
      <c r="F15" s="100" t="s">
        <v>67</v>
      </c>
      <c r="G15" s="98"/>
      <c r="H15" s="98"/>
      <c r="I15" s="98"/>
      <c r="J15" s="98"/>
      <c r="K15" s="98"/>
      <c r="L15" s="9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198</v>
      </c>
      <c r="E17" s="10" t="s">
        <v>186</v>
      </c>
      <c r="F17" s="10" t="s">
        <v>196</v>
      </c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187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v>0.1</v>
      </c>
      <c r="N18" s="15">
        <v>30</v>
      </c>
      <c r="O18" s="16">
        <v>7.5</v>
      </c>
      <c r="P18" s="16">
        <v>225</v>
      </c>
      <c r="Q18" s="1"/>
      <c r="R18" s="1"/>
    </row>
    <row r="19" spans="1:20" ht="15.75" x14ac:dyDescent="0.25">
      <c r="A19" s="26">
        <v>2</v>
      </c>
      <c r="B19" s="4" t="s">
        <v>188</v>
      </c>
      <c r="C19" s="14" t="s">
        <v>24</v>
      </c>
      <c r="D19" s="14">
        <v>1E-3</v>
      </c>
      <c r="E19" s="14"/>
      <c r="F19" s="14"/>
      <c r="G19" s="14"/>
      <c r="H19" s="14"/>
      <c r="I19" s="14"/>
      <c r="J19" s="14"/>
      <c r="K19" s="14"/>
      <c r="L19" s="14"/>
      <c r="M19" s="15">
        <f t="shared" ref="M19:M21" si="0">SUM(D19:L19)</f>
        <v>1E-3</v>
      </c>
      <c r="N19" s="15">
        <v>0.02</v>
      </c>
      <c r="O19" s="5">
        <v>14</v>
      </c>
      <c r="P19" s="16">
        <f>N19*O19</f>
        <v>0.28000000000000003</v>
      </c>
      <c r="Q19" s="1"/>
      <c r="R19" s="1"/>
    </row>
    <row r="20" spans="1:20" ht="15.75" x14ac:dyDescent="0.25">
      <c r="A20" s="26">
        <v>3</v>
      </c>
      <c r="B20" s="4" t="s">
        <v>192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0.02</v>
      </c>
      <c r="O20" s="5">
        <v>500</v>
      </c>
      <c r="P20" s="16">
        <f>N20*O20</f>
        <v>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v>0.3</v>
      </c>
      <c r="O21" s="5">
        <v>59</v>
      </c>
      <c r="P21" s="16">
        <f t="shared" ref="P21" si="1">N21*O21</f>
        <v>17.7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0.08</v>
      </c>
      <c r="G22" s="14"/>
      <c r="H22" s="14"/>
      <c r="I22" s="14"/>
      <c r="J22" s="14"/>
      <c r="K22" s="14"/>
      <c r="L22" s="14"/>
      <c r="M22" s="15">
        <v>0.08</v>
      </c>
      <c r="N22" s="15">
        <v>1.6</v>
      </c>
      <c r="O22" s="5">
        <v>35</v>
      </c>
      <c r="P22" s="16">
        <v>56</v>
      </c>
      <c r="Q22" s="74"/>
      <c r="R22" s="1"/>
    </row>
    <row r="23" spans="1:20" ht="15.75" x14ac:dyDescent="0.25">
      <c r="A23" s="26">
        <v>7</v>
      </c>
      <c r="B23" s="4" t="s">
        <v>195</v>
      </c>
      <c r="C23" s="14" t="s">
        <v>24</v>
      </c>
      <c r="D23" s="14">
        <v>5.0000000000000001E-3</v>
      </c>
      <c r="E23" s="14"/>
      <c r="F23" s="14">
        <v>0.01</v>
      </c>
      <c r="G23" s="14"/>
      <c r="H23" s="14"/>
      <c r="I23" s="14"/>
      <c r="J23" s="14"/>
      <c r="K23" s="14"/>
      <c r="L23" s="14"/>
      <c r="M23" s="15">
        <v>1.4999999999999999E-2</v>
      </c>
      <c r="N23" s="15">
        <v>0.3</v>
      </c>
      <c r="O23" s="5">
        <v>450</v>
      </c>
      <c r="P23" s="16">
        <v>135</v>
      </c>
      <c r="Q23" s="1"/>
      <c r="R23" s="1"/>
    </row>
    <row r="24" spans="1:20" ht="15.75" x14ac:dyDescent="0.25">
      <c r="A24" s="26">
        <v>8</v>
      </c>
      <c r="B24" s="4" t="s">
        <v>32</v>
      </c>
      <c r="C24" s="14" t="s">
        <v>197</v>
      </c>
      <c r="D24" s="14">
        <v>0.04</v>
      </c>
      <c r="E24" s="14"/>
      <c r="F24" s="14"/>
      <c r="G24" s="14"/>
      <c r="H24" s="14"/>
      <c r="I24" s="14"/>
      <c r="J24" s="14"/>
      <c r="K24" s="14"/>
      <c r="L24" s="14"/>
      <c r="M24" s="15">
        <v>0.04</v>
      </c>
      <c r="N24" s="15">
        <v>1</v>
      </c>
      <c r="O24" s="5">
        <v>55</v>
      </c>
      <c r="P24" s="16">
        <v>55</v>
      </c>
      <c r="Q24" s="1"/>
      <c r="R24" s="1"/>
    </row>
    <row r="25" spans="1:20" ht="15.75" x14ac:dyDescent="0.25">
      <c r="A25" s="26">
        <v>9</v>
      </c>
      <c r="B25" s="4"/>
      <c r="C25" s="14"/>
      <c r="D25" s="14"/>
      <c r="E25" s="14"/>
      <c r="F25" s="17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  <c r="T25" s="22"/>
    </row>
    <row r="26" spans="1:20" ht="15.75" x14ac:dyDescent="0.25">
      <c r="A26" s="26">
        <v>10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20" ht="15.75" x14ac:dyDescent="0.25">
      <c r="A27" s="26">
        <v>11</v>
      </c>
      <c r="B27" s="4"/>
      <c r="C27" s="14"/>
      <c r="D27" s="19"/>
      <c r="E27" s="73"/>
      <c r="F27" s="14"/>
      <c r="G27" s="17"/>
      <c r="H27" s="17"/>
      <c r="I27" s="17"/>
      <c r="J27" s="17"/>
      <c r="K27" s="17"/>
      <c r="L27" s="17"/>
      <c r="M27" s="15"/>
      <c r="N27" s="15"/>
      <c r="O27" s="18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14"/>
      <c r="P43" s="16"/>
    </row>
    <row r="44" spans="1:18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02" t="s">
        <v>57</v>
      </c>
      <c r="B47" s="10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498.98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182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5.75" customHeight="1" thickBot="1" x14ac:dyDescent="0.3">
      <c r="A15" s="33"/>
      <c r="B15" s="34"/>
      <c r="C15" s="105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2" t="s">
        <v>57</v>
      </c>
      <c r="B51" s="103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76.5" customHeight="1" thickBot="1" x14ac:dyDescent="0.3">
      <c r="A15" s="33"/>
      <c r="B15" s="34"/>
      <c r="C15" s="105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2" t="s">
        <v>57</v>
      </c>
      <c r="B48" s="10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87.75" customHeight="1" thickBot="1" x14ac:dyDescent="0.3">
      <c r="A15" s="33"/>
      <c r="B15" s="34"/>
      <c r="C15" s="105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2" t="s">
        <v>57</v>
      </c>
      <c r="B49" s="10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0" t="s">
        <v>5</v>
      </c>
      <c r="C8" s="121"/>
      <c r="D8" s="122" t="s">
        <v>42</v>
      </c>
      <c r="E8" s="122" t="s">
        <v>8</v>
      </c>
      <c r="F8" s="122" t="s">
        <v>9</v>
      </c>
      <c r="G8" s="122" t="s">
        <v>10</v>
      </c>
      <c r="H8" s="122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3"/>
      <c r="E9" s="123"/>
      <c r="F9" s="123"/>
      <c r="G9" s="123"/>
      <c r="H9" s="123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4" t="s">
        <v>17</v>
      </c>
      <c r="D13" s="106" t="s">
        <v>14</v>
      </c>
      <c r="E13" s="107"/>
      <c r="F13" s="107"/>
      <c r="G13" s="107"/>
      <c r="H13" s="107"/>
      <c r="I13" s="107"/>
      <c r="J13" s="107"/>
      <c r="K13" s="107"/>
      <c r="L13" s="107"/>
      <c r="M13" s="108" t="s">
        <v>18</v>
      </c>
      <c r="N13" s="110" t="s">
        <v>19</v>
      </c>
      <c r="O13" s="112" t="s">
        <v>20</v>
      </c>
      <c r="P13" s="115" t="s">
        <v>21</v>
      </c>
      <c r="Q13" s="1"/>
      <c r="R13" s="1"/>
    </row>
    <row r="14" spans="1:18" ht="15.75" x14ac:dyDescent="0.25">
      <c r="A14" s="31"/>
      <c r="B14" s="32" t="s">
        <v>13</v>
      </c>
      <c r="C14" s="105"/>
      <c r="D14" s="117" t="s">
        <v>15</v>
      </c>
      <c r="E14" s="117"/>
      <c r="F14" s="118"/>
      <c r="G14" s="106" t="s">
        <v>16</v>
      </c>
      <c r="H14" s="107"/>
      <c r="I14" s="107"/>
      <c r="J14" s="107"/>
      <c r="K14" s="107"/>
      <c r="L14" s="119"/>
      <c r="M14" s="109"/>
      <c r="N14" s="111"/>
      <c r="O14" s="113"/>
      <c r="P14" s="116"/>
      <c r="Q14" s="1"/>
      <c r="R14" s="1"/>
    </row>
    <row r="15" spans="1:18" ht="103.5" customHeight="1" thickBot="1" x14ac:dyDescent="0.3">
      <c r="A15" s="33"/>
      <c r="B15" s="34"/>
      <c r="C15" s="105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9"/>
      <c r="N15" s="111"/>
      <c r="O15" s="114"/>
      <c r="P15" s="11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6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2024-10-02T13:09:11Z</cp:lastPrinted>
  <dcterms:created xsi:type="dcterms:W3CDTF">2019-01-18T12:27:48Z</dcterms:created>
  <dcterms:modified xsi:type="dcterms:W3CDTF">2024-10-02T13:09:22Z</dcterms:modified>
</cp:coreProperties>
</file>