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4" i="276" l="1"/>
  <c r="N34" i="276" s="1"/>
  <c r="M33" i="276"/>
  <c r="N33" i="276" s="1"/>
  <c r="M32" i="276"/>
  <c r="N32" i="276" s="1"/>
  <c r="M31" i="276"/>
  <c r="N31" i="276" s="1"/>
  <c r="M30" i="276"/>
  <c r="N30" i="276" s="1"/>
  <c r="M29" i="276"/>
  <c r="N29" i="276" s="1"/>
  <c r="M28" i="276"/>
  <c r="N28" i="276" s="1"/>
  <c r="M26" i="276"/>
  <c r="N26" i="276" s="1"/>
  <c r="M27" i="276"/>
  <c r="N27" i="276" s="1"/>
  <c r="M25" i="276"/>
  <c r="N25" i="276" s="1"/>
  <c r="M24" i="276"/>
  <c r="N24" i="276" s="1"/>
  <c r="M23" i="276"/>
  <c r="N23" i="276" s="1"/>
  <c r="M22" i="276"/>
  <c r="N22" i="276" s="1"/>
  <c r="M21" i="276"/>
  <c r="N21" i="276" s="1"/>
  <c r="M20" i="276"/>
  <c r="N20" i="276" s="1"/>
  <c r="M19" i="276"/>
  <c r="N19" i="276" s="1"/>
  <c r="M18" i="276"/>
  <c r="N18" i="276" s="1"/>
  <c r="M17" i="276"/>
  <c r="P34" i="276" l="1"/>
  <c r="P33" i="276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20" i="276"/>
  <c r="P19" i="276"/>
  <c r="P18" i="276"/>
  <c r="G11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N43" i="262" s="1"/>
  <c r="P43" i="262" s="1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7" i="276" s="1"/>
</calcChain>
</file>

<file path=xl/sharedStrings.xml><?xml version="1.0" encoding="utf-8"?>
<sst xmlns="http://schemas.openxmlformats.org/spreadsheetml/2006/main" count="4862" uniqueCount="216">
  <si>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</si>
  <si>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</si>
  <si>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</si>
  <si>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</si>
  <si>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</si>
  <si>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</si>
  <si>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</si>
  <si>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</si>
  <si>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</si>
  <si>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</si>
  <si>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</si>
  <si>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</si>
  <si>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</si>
  <si>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</si>
  <si>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</si>
  <si>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</si>
  <si>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</si>
  <si>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</si>
  <si>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</si>
  <si>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</si>
  <si>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</si>
  <si>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</si>
  <si>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</si>
  <si>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</si>
  <si>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</si>
  <si>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</si>
  <si>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</si>
  <si>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</si>
  <si>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</si>
  <si>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</si>
  <si>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</si>
  <si>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</si>
  <si>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</si>
  <si>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</si>
  <si>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</si>
  <si>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</si>
  <si>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</si>
  <si>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</si>
  <si>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</si>
  <si>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</si>
  <si>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</si>
  <si>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</si>
  <si>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</si>
  <si>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</si>
  <si>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</si>
  <si>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</si>
  <si>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</si>
  <si>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</si>
  <si>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</si>
  <si>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</si>
  <si>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</si>
  <si>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</si>
  <si>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</si>
  <si>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</si>
  <si>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</si>
  <si>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</si>
  <si>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</si>
  <si>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</si>
  <si>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</si>
  <si>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</si>
  <si>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</si>
  <si>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</si>
  <si>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</si>
  <si>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</si>
  <si>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</si>
  <si>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</si>
  <si>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</si>
  <si>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</si>
  <si>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</si>
  <si>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</si>
  <si>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</si>
  <si>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</si>
  <si>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</si>
  <si>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</si>
  <si>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</si>
  <si>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</si>
  <si>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</si>
  <si>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</si>
  <si>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</si>
  <si>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</si>
  <si>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</si>
  <si>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</si>
  <si>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</si>
  <si>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</si>
  <si>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</si>
  <si>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</si>
  <si>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</si>
  <si>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</si>
  <si>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</si>
  <si>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</si>
  <si>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</si>
  <si>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</si>
  <si>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</si>
  <si>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</si>
  <si>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</si>
  <si>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</si>
  <si>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</si>
  <si>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</si>
  <si>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</si>
  <si>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</si>
  <si>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</si>
  <si>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</si>
  <si>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</si>
  <si>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</si>
  <si>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</si>
  <si>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</si>
  <si>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</si>
  <si>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</si>
  <si>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</si>
  <si>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</si>
  <si>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</si>
  <si>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</si>
  <si>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</si>
  <si>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</si>
  <si>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</si>
  <si>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</si>
  <si>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</si>
  <si>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</si>
  <si>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</si>
  <si>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</si>
  <si>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</si>
  <si>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</si>
  <si>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</si>
  <si>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</si>
  <si>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</si>
  <si>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</si>
  <si>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</si>
  <si>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</si>
  <si>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</si>
  <si>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</si>
  <si>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</si>
  <si>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</si>
  <si>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</si>
  <si>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</si>
  <si>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</si>
  <si>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</si>
  <si>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</si>
  <si>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</si>
  <si>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</si>
  <si>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</si>
  <si>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</si>
  <si>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</si>
  <si>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</si>
  <si>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</si>
  <si>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</si>
  <si>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</si>
  <si>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</si>
  <si>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</si>
  <si>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</si>
  <si>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</si>
  <si>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</si>
  <si>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</si>
  <si>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</si>
  <si>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</si>
  <si>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</si>
  <si>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</si>
  <si>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</si>
  <si>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</si>
  <si>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</si>
  <si>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</si>
  <si>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</si>
  <si>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</si>
  <si>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</si>
  <si>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</si>
  <si>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</si>
  <si>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</si>
  <si>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</si>
  <si>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</si>
  <si>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</si>
  <si>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</si>
  <si>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</si>
  <si>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</si>
  <si>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</si>
  <si>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</si>
  <si>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</si>
  <si>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</si>
  <si>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</si>
  <si>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</si>
  <si>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</si>
  <si>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</si>
  <si>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</si>
  <si>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</si>
  <si>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</si>
  <si>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</si>
  <si>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</si>
  <si>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омлет</t>
  </si>
  <si>
    <t>кофейный напиток</t>
  </si>
  <si>
    <t>суп свекольный со сметаной</t>
  </si>
  <si>
    <t>компот из сухофруктов</t>
  </si>
  <si>
    <t>хлеб</t>
  </si>
  <si>
    <t>суп молочный с вермишелью</t>
  </si>
  <si>
    <t>60гр</t>
  </si>
  <si>
    <t>яйцо</t>
  </si>
  <si>
    <t>масло раст.</t>
  </si>
  <si>
    <t>свекла</t>
  </si>
  <si>
    <t>капуста</t>
  </si>
  <si>
    <t>ячневая крупа</t>
  </si>
  <si>
    <t>сухофрукты</t>
  </si>
  <si>
    <t>вермишель</t>
  </si>
  <si>
    <t>Директор___________</t>
  </si>
  <si>
    <t>Медсестра_____________________</t>
  </si>
  <si>
    <t>Бухгалтер______________________</t>
  </si>
  <si>
    <t>65/75/20</t>
  </si>
  <si>
    <t>лт</t>
  </si>
  <si>
    <t xml:space="preserve">хлеб </t>
  </si>
  <si>
    <t>30гр</t>
  </si>
  <si>
    <t>50г</t>
  </si>
  <si>
    <t>Обед                                               Полдник</t>
  </si>
  <si>
    <t>Кладовщик __________________</t>
  </si>
  <si>
    <t>Повар ______________________</t>
  </si>
  <si>
    <t>куриные котлеты с ячневым гарниром и со сметанным соусом</t>
  </si>
  <si>
    <t>филе курин.</t>
  </si>
  <si>
    <t>06.09.2024год</t>
  </si>
  <si>
    <t xml:space="preserve">  МЕНЮ-ТРЕБОВАНИЕ НА ВЫДАЧУ ПРОДУКТОВ ПИТАНИЯ  №5</t>
  </si>
  <si>
    <t>МКОУ СОШ ИМ.Х.Т.Карашаева ДО с.п.Белоглинский.</t>
  </si>
  <si>
    <t xml:space="preserve">   Ответственное лицо:  Кушхабиева.З.Б.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</si>
</sst>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0" xfId="0" applyFont="1" applyBorder="1" applyAlignment="1">
      <alignment vertical="top" wrapText="1"/>
    </xf>
    <xf numFmtId="1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topLeftCell="A16"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7" customWidth="1"/>
    <col min="7" max="7" width="10.140625" customWidth="1"/>
    <col min="8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199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213</v>
      </c>
    </row>
    <row r="5" spans="1:18" x14ac:dyDescent="0.25">
      <c r="F5" s="20" t="s">
        <v>212</v>
      </c>
    </row>
    <row r="6" spans="1:18" x14ac:dyDescent="0.25">
      <c r="D6" t="s">
        <v>4</v>
      </c>
      <c r="F6" t="s">
        <v>184</v>
      </c>
      <c r="H6" t="s">
        <v>214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101"/>
      <c r="J8" s="2" t="s">
        <v>215</v>
      </c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101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D10*E10</f>
        <v>1540</v>
      </c>
      <c r="G10" s="5">
        <v>55.000799999999998</v>
      </c>
      <c r="H10" s="6">
        <v>25</v>
      </c>
      <c r="I10" s="102"/>
      <c r="J10" s="2"/>
      <c r="K10" s="2"/>
      <c r="L10" s="2"/>
      <c r="M10" s="2"/>
      <c r="N10" s="2"/>
      <c r="O10" s="2"/>
      <c r="P10" s="2"/>
    </row>
    <row r="11" spans="1:18" ht="15.75" x14ac:dyDescent="0.25">
      <c r="B11" s="23"/>
      <c r="C11" s="2"/>
      <c r="D11" s="2"/>
      <c r="E11" s="2"/>
      <c r="F11" s="2"/>
      <c r="G11" s="2">
        <f>G10*H10</f>
        <v>1375.02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207</v>
      </c>
      <c r="H13" s="129"/>
      <c r="I13" s="129"/>
      <c r="J13" s="129"/>
      <c r="K13" s="129"/>
      <c r="L13" s="129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185</v>
      </c>
      <c r="E14" s="100" t="s">
        <v>186</v>
      </c>
      <c r="F14" s="100" t="s">
        <v>204</v>
      </c>
      <c r="G14" s="98" t="s">
        <v>187</v>
      </c>
      <c r="H14" s="98" t="s">
        <v>210</v>
      </c>
      <c r="I14" s="98" t="s">
        <v>204</v>
      </c>
      <c r="J14" s="98" t="s">
        <v>188</v>
      </c>
      <c r="K14" s="98" t="s">
        <v>189</v>
      </c>
      <c r="L14" s="98" t="s">
        <v>190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25</v>
      </c>
      <c r="E15" s="7">
        <v>25</v>
      </c>
      <c r="F15" s="7">
        <v>25</v>
      </c>
      <c r="G15" s="7">
        <v>25</v>
      </c>
      <c r="H15" s="7">
        <v>25</v>
      </c>
      <c r="I15" s="7">
        <v>25</v>
      </c>
      <c r="J15" s="7">
        <v>25</v>
      </c>
      <c r="K15" s="7">
        <v>25</v>
      </c>
      <c r="L15" s="7">
        <v>25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191</v>
      </c>
      <c r="E16" s="10" t="s">
        <v>182</v>
      </c>
      <c r="F16" s="10" t="s">
        <v>205</v>
      </c>
      <c r="G16" s="10" t="s">
        <v>182</v>
      </c>
      <c r="H16" s="10" t="s">
        <v>202</v>
      </c>
      <c r="I16" s="10" t="s">
        <v>206</v>
      </c>
      <c r="J16" s="10" t="s">
        <v>182</v>
      </c>
      <c r="K16" s="10" t="s">
        <v>205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192</v>
      </c>
      <c r="C17" s="14" t="s">
        <v>36</v>
      </c>
      <c r="D17" s="15">
        <v>0.03</v>
      </c>
      <c r="E17" s="15"/>
      <c r="F17" s="14"/>
      <c r="G17" s="15"/>
      <c r="H17" s="15">
        <v>6.0000000000000001E-3</v>
      </c>
      <c r="I17" s="15"/>
      <c r="J17" s="15"/>
      <c r="K17" s="15"/>
      <c r="L17" s="15"/>
      <c r="M17" s="15">
        <f t="shared" ref="M17:M34" si="0">D17+E17+F17+G17+H17+J17+K17+L17</f>
        <v>3.5999999999999997E-2</v>
      </c>
      <c r="N17" s="15">
        <v>15</v>
      </c>
      <c r="O17" s="16">
        <v>9</v>
      </c>
      <c r="P17" s="16">
        <f t="shared" ref="P17:P34" si="1">N17*O17</f>
        <v>135</v>
      </c>
      <c r="Q17" s="1"/>
      <c r="R17" s="1"/>
    </row>
    <row r="18" spans="1:18" ht="15.75" x14ac:dyDescent="0.25">
      <c r="A18" s="26">
        <v>3</v>
      </c>
      <c r="B18" s="4" t="s">
        <v>32</v>
      </c>
      <c r="C18" s="14" t="s">
        <v>203</v>
      </c>
      <c r="D18" s="14">
        <v>0.03</v>
      </c>
      <c r="E18" s="14">
        <v>2.5000000000000001E-2</v>
      </c>
      <c r="F18" s="14"/>
      <c r="G18" s="14"/>
      <c r="H18" s="14"/>
      <c r="I18" s="14"/>
      <c r="J18" s="14"/>
      <c r="K18" s="14"/>
      <c r="L18" s="14">
        <v>0.05</v>
      </c>
      <c r="M18" s="15">
        <f t="shared" si="0"/>
        <v>0.10500000000000001</v>
      </c>
      <c r="N18" s="15">
        <f>D15*M18</f>
        <v>2.6250000000000004</v>
      </c>
      <c r="O18" s="5">
        <v>70</v>
      </c>
      <c r="P18" s="16">
        <f t="shared" si="1"/>
        <v>183.75000000000003</v>
      </c>
      <c r="Q18" s="1"/>
      <c r="R18" s="1"/>
    </row>
    <row r="19" spans="1:18" ht="15.75" x14ac:dyDescent="0.25">
      <c r="A19" s="26">
        <v>4</v>
      </c>
      <c r="B19" s="4" t="s">
        <v>48</v>
      </c>
      <c r="C19" s="14" t="s">
        <v>24</v>
      </c>
      <c r="D19" s="14">
        <v>5.0000000000000001E-3</v>
      </c>
      <c r="E19" s="14"/>
      <c r="F19" s="14"/>
      <c r="G19" s="14"/>
      <c r="H19" s="14">
        <v>5.0000000000000001E-3</v>
      </c>
      <c r="I19" s="14"/>
      <c r="J19" s="14"/>
      <c r="K19" s="14"/>
      <c r="L19" s="14"/>
      <c r="M19" s="15">
        <f t="shared" si="0"/>
        <v>0.01</v>
      </c>
      <c r="N19" s="15">
        <f>D15*M19</f>
        <v>0.25</v>
      </c>
      <c r="O19" s="5">
        <v>29</v>
      </c>
      <c r="P19" s="16">
        <f t="shared" si="1"/>
        <v>7.25</v>
      </c>
      <c r="Q19" s="1"/>
      <c r="R19" s="1"/>
    </row>
    <row r="20" spans="1:18" ht="15.75" x14ac:dyDescent="0.25">
      <c r="A20" s="26">
        <v>5</v>
      </c>
      <c r="B20" s="4" t="s">
        <v>193</v>
      </c>
      <c r="C20" s="14" t="s">
        <v>24</v>
      </c>
      <c r="D20" s="14">
        <v>3.0000000000000001E-3</v>
      </c>
      <c r="E20" s="14"/>
      <c r="F20" s="14"/>
      <c r="G20" s="14">
        <v>2E-3</v>
      </c>
      <c r="H20" s="14">
        <v>3.0000000000000001E-3</v>
      </c>
      <c r="I20" s="14"/>
      <c r="J20" s="14"/>
      <c r="K20" s="14"/>
      <c r="L20" s="14"/>
      <c r="M20" s="15">
        <f t="shared" si="0"/>
        <v>8.0000000000000002E-3</v>
      </c>
      <c r="N20" s="15">
        <f>D15*M20</f>
        <v>0.2</v>
      </c>
      <c r="O20" s="5">
        <v>135</v>
      </c>
      <c r="P20" s="16">
        <f t="shared" si="1"/>
        <v>27</v>
      </c>
      <c r="Q20" s="1"/>
      <c r="R20" s="1"/>
    </row>
    <row r="21" spans="1:18" ht="15.75" x14ac:dyDescent="0.25">
      <c r="A21" s="26">
        <v>6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>
        <v>0.01</v>
      </c>
      <c r="K21" s="14"/>
      <c r="L21" s="14"/>
      <c r="M21" s="15">
        <f t="shared" si="0"/>
        <v>0.02</v>
      </c>
      <c r="N21" s="15">
        <f>D15*M21</f>
        <v>0.5</v>
      </c>
      <c r="O21" s="5">
        <v>72</v>
      </c>
      <c r="P21" s="16">
        <f t="shared" si="1"/>
        <v>36</v>
      </c>
      <c r="Q21" s="1"/>
      <c r="R21" s="1"/>
    </row>
    <row r="22" spans="1:18" ht="15.75" x14ac:dyDescent="0.25">
      <c r="A22" s="26">
        <v>7</v>
      </c>
      <c r="B22" s="4" t="s">
        <v>186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D15*M22</f>
        <v>2.5000000000000001E-2</v>
      </c>
      <c r="O22" s="5">
        <v>500</v>
      </c>
      <c r="P22" s="16">
        <f t="shared" si="1"/>
        <v>12.5</v>
      </c>
      <c r="Q22" s="74"/>
      <c r="R22" s="1"/>
    </row>
    <row r="23" spans="1:18" ht="15.75" x14ac:dyDescent="0.25">
      <c r="A23" s="26">
        <v>10</v>
      </c>
      <c r="B23" s="4" t="s">
        <v>38</v>
      </c>
      <c r="C23" s="14" t="s">
        <v>24</v>
      </c>
      <c r="D23" s="14"/>
      <c r="E23" s="14"/>
      <c r="F23" s="14"/>
      <c r="G23" s="14">
        <v>5.5E-2</v>
      </c>
      <c r="H23" s="14"/>
      <c r="I23" s="14"/>
      <c r="J23" s="14"/>
      <c r="K23" s="14"/>
      <c r="L23" s="14"/>
      <c r="M23" s="15">
        <f t="shared" si="0"/>
        <v>5.5E-2</v>
      </c>
      <c r="N23" s="15">
        <f>D15*M23</f>
        <v>1.375</v>
      </c>
      <c r="O23" s="5">
        <v>42</v>
      </c>
      <c r="P23" s="16">
        <f t="shared" si="1"/>
        <v>57.75</v>
      </c>
      <c r="Q23" s="1"/>
      <c r="R23" s="1"/>
    </row>
    <row r="24" spans="1:18" ht="15.75" x14ac:dyDescent="0.25">
      <c r="A24" s="26">
        <v>11</v>
      </c>
      <c r="B24" s="4" t="s">
        <v>31</v>
      </c>
      <c r="C24" s="14" t="s">
        <v>24</v>
      </c>
      <c r="D24" s="14"/>
      <c r="E24" s="14"/>
      <c r="F24" s="14"/>
      <c r="G24" s="14">
        <v>4.0000000000000001E-3</v>
      </c>
      <c r="H24" s="14">
        <v>5.0000000000000001E-3</v>
      </c>
      <c r="I24" s="14"/>
      <c r="J24" s="14"/>
      <c r="K24" s="14"/>
      <c r="L24" s="14"/>
      <c r="M24" s="15">
        <f t="shared" si="0"/>
        <v>9.0000000000000011E-3</v>
      </c>
      <c r="N24" s="15">
        <f>D15*M24</f>
        <v>0.22500000000000003</v>
      </c>
      <c r="O24" s="5">
        <v>27</v>
      </c>
      <c r="P24" s="16">
        <f t="shared" si="1"/>
        <v>6.0750000000000011</v>
      </c>
      <c r="Q24" s="1"/>
      <c r="R24" s="1"/>
    </row>
    <row r="25" spans="1:18" ht="15.75" x14ac:dyDescent="0.25">
      <c r="A25" s="26">
        <v>12</v>
      </c>
      <c r="B25" s="4" t="s">
        <v>39</v>
      </c>
      <c r="C25" s="14" t="s">
        <v>24</v>
      </c>
      <c r="D25" s="14"/>
      <c r="E25" s="14"/>
      <c r="F25" s="14"/>
      <c r="G25" s="14">
        <v>0.01</v>
      </c>
      <c r="H25" s="14"/>
      <c r="I25" s="14"/>
      <c r="J25" s="14"/>
      <c r="K25" s="14"/>
      <c r="L25" s="14"/>
      <c r="M25" s="15">
        <f t="shared" si="0"/>
        <v>0.01</v>
      </c>
      <c r="N25" s="15">
        <f>D15*M25</f>
        <v>0.25</v>
      </c>
      <c r="O25" s="5">
        <v>43</v>
      </c>
      <c r="P25" s="16">
        <f t="shared" si="1"/>
        <v>10.75</v>
      </c>
      <c r="Q25" s="1"/>
      <c r="R25" s="1"/>
    </row>
    <row r="26" spans="1:18" ht="15.75" x14ac:dyDescent="0.25">
      <c r="A26" s="26">
        <v>15</v>
      </c>
      <c r="B26" s="4" t="s">
        <v>194</v>
      </c>
      <c r="C26" s="14" t="s">
        <v>24</v>
      </c>
      <c r="D26" s="14"/>
      <c r="E26" s="14"/>
      <c r="F26" s="14"/>
      <c r="G26" s="14">
        <v>0.03</v>
      </c>
      <c r="H26" s="14"/>
      <c r="I26" s="14"/>
      <c r="J26" s="14"/>
      <c r="K26" s="14"/>
      <c r="L26" s="14"/>
      <c r="M26" s="15">
        <f t="shared" si="0"/>
        <v>0.03</v>
      </c>
      <c r="N26" s="15">
        <f>D15*M26</f>
        <v>0.75</v>
      </c>
      <c r="O26" s="5">
        <v>25</v>
      </c>
      <c r="P26" s="16">
        <f t="shared" si="1"/>
        <v>18.75</v>
      </c>
      <c r="Q26" s="1"/>
      <c r="R26" s="1"/>
    </row>
    <row r="27" spans="1:18" ht="15.75" x14ac:dyDescent="0.25">
      <c r="A27" s="26">
        <v>16</v>
      </c>
      <c r="B27" s="4" t="s">
        <v>195</v>
      </c>
      <c r="C27" s="14" t="s">
        <v>24</v>
      </c>
      <c r="D27" s="14"/>
      <c r="E27" s="14"/>
      <c r="F27" s="14"/>
      <c r="G27" s="14">
        <v>2.5000000000000001E-2</v>
      </c>
      <c r="H27" s="14"/>
      <c r="I27" s="14"/>
      <c r="J27" s="14"/>
      <c r="K27" s="14"/>
      <c r="L27" s="14"/>
      <c r="M27" s="15">
        <f t="shared" si="0"/>
        <v>2.5000000000000001E-2</v>
      </c>
      <c r="N27" s="15">
        <f>D15*M27</f>
        <v>0.625</v>
      </c>
      <c r="O27" s="5">
        <v>40</v>
      </c>
      <c r="P27" s="16">
        <f t="shared" si="1"/>
        <v>25</v>
      </c>
      <c r="Q27" s="1"/>
      <c r="R27" s="1"/>
    </row>
    <row r="28" spans="1:18" ht="15.75" x14ac:dyDescent="0.25">
      <c r="A28" s="26">
        <v>18</v>
      </c>
      <c r="B28" s="4" t="s">
        <v>43</v>
      </c>
      <c r="C28" s="14" t="s">
        <v>24</v>
      </c>
      <c r="D28" s="14"/>
      <c r="E28" s="14"/>
      <c r="F28" s="14"/>
      <c r="G28" s="14">
        <v>3.0000000000000001E-3</v>
      </c>
      <c r="H28" s="14">
        <v>0.01</v>
      </c>
      <c r="I28" s="14"/>
      <c r="J28" s="14"/>
      <c r="K28" s="14"/>
      <c r="L28" s="14"/>
      <c r="M28" s="15">
        <f t="shared" si="0"/>
        <v>1.3000000000000001E-2</v>
      </c>
      <c r="N28" s="15">
        <f>D15*M28</f>
        <v>0.32500000000000001</v>
      </c>
      <c r="O28" s="5">
        <v>172</v>
      </c>
      <c r="P28" s="16">
        <f t="shared" si="1"/>
        <v>55.9</v>
      </c>
      <c r="Q28" s="1"/>
      <c r="R28" s="1"/>
    </row>
    <row r="29" spans="1:18" ht="15.75" x14ac:dyDescent="0.25">
      <c r="A29" s="26">
        <v>19</v>
      </c>
      <c r="B29" s="4" t="s">
        <v>211</v>
      </c>
      <c r="C29" s="14" t="s">
        <v>24</v>
      </c>
      <c r="D29" s="14"/>
      <c r="E29" s="14"/>
      <c r="F29" s="14"/>
      <c r="G29" s="14"/>
      <c r="H29" s="14">
        <v>6.8000000000000005E-2</v>
      </c>
      <c r="I29" s="14"/>
      <c r="J29" s="14"/>
      <c r="K29" s="14"/>
      <c r="L29" s="14"/>
      <c r="M29" s="15">
        <f t="shared" si="0"/>
        <v>6.8000000000000005E-2</v>
      </c>
      <c r="N29" s="15">
        <f>D15*M29</f>
        <v>1.7000000000000002</v>
      </c>
      <c r="O29" s="5">
        <v>390</v>
      </c>
      <c r="P29" s="16">
        <f t="shared" si="1"/>
        <v>663.00000000000011</v>
      </c>
      <c r="Q29" s="1"/>
      <c r="R29" s="1"/>
    </row>
    <row r="30" spans="1:18" ht="15.75" x14ac:dyDescent="0.25">
      <c r="A30" s="26">
        <v>21</v>
      </c>
      <c r="B30" s="4" t="s">
        <v>196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4">
        <f t="shared" si="0"/>
        <v>2.5000000000000001E-2</v>
      </c>
      <c r="N30" s="14">
        <f>D15*M30</f>
        <v>0.625</v>
      </c>
      <c r="O30" s="14">
        <v>34</v>
      </c>
      <c r="P30" s="16">
        <f t="shared" si="1"/>
        <v>21.25</v>
      </c>
      <c r="Q30" s="1"/>
      <c r="R30" s="1"/>
    </row>
    <row r="31" spans="1:18" ht="15.75" x14ac:dyDescent="0.25">
      <c r="A31" s="26">
        <v>22</v>
      </c>
      <c r="B31" s="4" t="s">
        <v>197</v>
      </c>
      <c r="C31" s="14" t="s">
        <v>24</v>
      </c>
      <c r="D31" s="14"/>
      <c r="E31" s="14"/>
      <c r="F31" s="14"/>
      <c r="G31" s="14"/>
      <c r="H31" s="14"/>
      <c r="I31" s="14"/>
      <c r="J31" s="14">
        <v>5.0000000000000001E-3</v>
      </c>
      <c r="K31" s="14"/>
      <c r="L31" s="14"/>
      <c r="M31" s="14">
        <f t="shared" si="0"/>
        <v>5.0000000000000001E-3</v>
      </c>
      <c r="N31" s="14">
        <f>D15*M31</f>
        <v>0.125</v>
      </c>
      <c r="O31" s="14">
        <v>105</v>
      </c>
      <c r="P31" s="16">
        <f t="shared" si="1"/>
        <v>13.125</v>
      </c>
      <c r="Q31" s="1"/>
      <c r="R31" s="1"/>
    </row>
    <row r="32" spans="1:18" ht="15.75" x14ac:dyDescent="0.25">
      <c r="A32" s="26">
        <v>23</v>
      </c>
      <c r="B32" s="4" t="s">
        <v>198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2.5000000000000001E-2</v>
      </c>
      <c r="M32" s="14">
        <f t="shared" si="0"/>
        <v>2.5000000000000001E-2</v>
      </c>
      <c r="N32" s="14">
        <f>D15*M32</f>
        <v>0.625</v>
      </c>
      <c r="O32" s="14">
        <v>39</v>
      </c>
      <c r="P32" s="16">
        <f t="shared" si="1"/>
        <v>24.375</v>
      </c>
      <c r="Q32" s="1"/>
      <c r="R32" s="1"/>
    </row>
    <row r="33" spans="1:16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4">
        <f t="shared" si="0"/>
        <v>4.0000000000000001E-3</v>
      </c>
      <c r="N33" s="14">
        <f>D15*M33</f>
        <v>0.1</v>
      </c>
      <c r="O33" s="14">
        <v>17</v>
      </c>
      <c r="P33" s="16">
        <f t="shared" si="1"/>
        <v>1.7000000000000002</v>
      </c>
    </row>
    <row r="34" spans="1:16" ht="15.75" x14ac:dyDescent="0.25">
      <c r="A34" s="26">
        <v>25</v>
      </c>
      <c r="B34" s="4" t="s">
        <v>189</v>
      </c>
      <c r="C34" s="14" t="s">
        <v>24</v>
      </c>
      <c r="D34" s="14"/>
      <c r="E34" s="14"/>
      <c r="F34" s="14">
        <v>0.03</v>
      </c>
      <c r="G34" s="14"/>
      <c r="H34" s="14">
        <v>0.01</v>
      </c>
      <c r="I34" s="14">
        <v>0.05</v>
      </c>
      <c r="J34" s="14"/>
      <c r="K34" s="14">
        <v>0.03</v>
      </c>
      <c r="L34" s="14"/>
      <c r="M34" s="15">
        <f t="shared" si="0"/>
        <v>7.0000000000000007E-2</v>
      </c>
      <c r="N34" s="15">
        <f>D15*M34</f>
        <v>1.7500000000000002</v>
      </c>
      <c r="O34" s="14">
        <v>43.34</v>
      </c>
      <c r="P34" s="16">
        <f t="shared" si="1"/>
        <v>75.845000000000013</v>
      </c>
    </row>
    <row r="35" spans="1:16" ht="15" customHeight="1" x14ac:dyDescent="0.25">
      <c r="A35" s="26">
        <v>27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6"/>
    </row>
    <row r="36" spans="1:16" ht="15" customHeight="1" x14ac:dyDescent="0.25">
      <c r="A36" s="26">
        <v>28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5"/>
    </row>
    <row r="37" spans="1:16" ht="15.75" x14ac:dyDescent="0.25">
      <c r="A37" s="130" t="s">
        <v>57</v>
      </c>
      <c r="B37" s="11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SUM(P17:P36)</f>
        <v>1375.0200000000002</v>
      </c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75" x14ac:dyDescent="0.25">
      <c r="B40" s="64" t="s">
        <v>200</v>
      </c>
      <c r="K40" t="s">
        <v>209</v>
      </c>
    </row>
    <row r="44" spans="1:16" ht="15.75" x14ac:dyDescent="0.25">
      <c r="B44" s="2" t="s">
        <v>201</v>
      </c>
      <c r="K44" t="s">
        <v>208</v>
      </c>
    </row>
  </sheetData>
  <mergeCells count="15">
    <mergeCell ref="A37:B37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2022-09-09T06:29:52Z</cp:lastPrinted>
  <dcterms:created xsi:type="dcterms:W3CDTF">2019-01-18T12:27:48Z</dcterms:created>
  <dcterms:modified xsi:type="dcterms:W3CDTF">2024-09-05T07:23:52Z</dcterms:modified>
</cp:coreProperties>
</file>