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-120" windowWidth="2061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36" i="276" l="1"/>
  <c r="Q36" i="276" s="1"/>
  <c r="O35" i="276"/>
  <c r="Q35" i="276" s="1"/>
  <c r="N19" i="276"/>
  <c r="N20" i="276"/>
  <c r="N21" i="276"/>
  <c r="N22" i="276"/>
  <c r="N23" i="276"/>
  <c r="N24" i="276"/>
  <c r="N25" i="276"/>
  <c r="N26" i="276"/>
  <c r="N27" i="276"/>
  <c r="N28" i="276"/>
  <c r="N29" i="276"/>
  <c r="N30" i="276"/>
  <c r="N31" i="276"/>
  <c r="N32" i="276"/>
  <c r="N33" i="276"/>
  <c r="N34" i="276"/>
  <c r="N35" i="276"/>
  <c r="N36" i="276"/>
  <c r="O19" i="276" l="1"/>
  <c r="O20" i="276"/>
  <c r="O21" i="276"/>
  <c r="O22" i="276"/>
  <c r="O23" i="276"/>
  <c r="O24" i="276"/>
  <c r="O25" i="276"/>
  <c r="O26" i="276"/>
  <c r="O27" i="276"/>
  <c r="O28" i="276"/>
  <c r="O30" i="276"/>
  <c r="O31" i="276"/>
  <c r="O32" i="276"/>
  <c r="O33" i="276"/>
  <c r="O34" i="276"/>
  <c r="Q34" i="276" s="1"/>
  <c r="N18" i="276" l="1"/>
  <c r="O18" i="276" s="1"/>
  <c r="Q29" i="276" l="1"/>
  <c r="Q18" i="276"/>
  <c r="Q20" i="276"/>
  <c r="Q19" i="276"/>
  <c r="Q21" i="276"/>
  <c r="Q22" i="276"/>
  <c r="Q23" i="276"/>
  <c r="Q25" i="276"/>
  <c r="Q26" i="276"/>
  <c r="Q27" i="276"/>
  <c r="Q28" i="276"/>
  <c r="Q30" i="276"/>
  <c r="Q31" i="276"/>
  <c r="Q32" i="276"/>
  <c r="Q33" i="276"/>
  <c r="G11" i="276" l="1"/>
  <c r="F10" i="276" l="1"/>
  <c r="Q24" i="276" l="1"/>
  <c r="Q40" i="276" l="1"/>
  <c r="M48" i="275" l="1"/>
  <c r="N48" i="275" s="1"/>
  <c r="P48" i="275" s="1"/>
  <c r="N47" i="275"/>
  <c r="P47" i="275" s="1"/>
  <c r="M47" i="275"/>
  <c r="M46" i="275"/>
  <c r="N46" i="275" s="1"/>
  <c r="P46" i="275" s="1"/>
  <c r="M45" i="275"/>
  <c r="N45" i="275" s="1"/>
  <c r="P45" i="275" s="1"/>
  <c r="M44" i="275"/>
  <c r="N44" i="275" s="1"/>
  <c r="P44" i="275" s="1"/>
  <c r="N43" i="275"/>
  <c r="P43" i="275" s="1"/>
  <c r="M43" i="275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N37" i="275"/>
  <c r="P37" i="275" s="1"/>
  <c r="M37" i="275"/>
  <c r="M36" i="275"/>
  <c r="N36" i="275" s="1"/>
  <c r="P36" i="275" s="1"/>
  <c r="M35" i="275"/>
  <c r="N35" i="275" s="1"/>
  <c r="P35" i="275" s="1"/>
  <c r="M34" i="275"/>
  <c r="N34" i="275" s="1"/>
  <c r="P34" i="275" s="1"/>
  <c r="N33" i="275"/>
  <c r="P33" i="275" s="1"/>
  <c r="M33" i="275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N21" i="275"/>
  <c r="P21" i="275" s="1"/>
  <c r="M21" i="275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M40" i="274"/>
  <c r="M50" i="274"/>
  <c r="N50" i="274" s="1"/>
  <c r="P50" i="274" s="1"/>
  <c r="M49" i="274"/>
  <c r="N49" i="274" s="1"/>
  <c r="P49" i="274" s="1"/>
  <c r="M48" i="274"/>
  <c r="N48" i="274" s="1"/>
  <c r="P48" i="274" s="1"/>
  <c r="N47" i="274"/>
  <c r="P47" i="274" s="1"/>
  <c r="M47" i="274"/>
  <c r="M46" i="274"/>
  <c r="N46" i="274" s="1"/>
  <c r="P46" i="274" s="1"/>
  <c r="M45" i="274"/>
  <c r="N45" i="274" s="1"/>
  <c r="P45" i="274" s="1"/>
  <c r="M44" i="274"/>
  <c r="N44" i="274" s="1"/>
  <c r="P44" i="274" s="1"/>
  <c r="N43" i="274"/>
  <c r="P43" i="274" s="1"/>
  <c r="M43" i="274"/>
  <c r="P42" i="274"/>
  <c r="M42" i="274"/>
  <c r="N41" i="274"/>
  <c r="P41" i="274" s="1"/>
  <c r="N40" i="274"/>
  <c r="P40" i="274" s="1"/>
  <c r="M39" i="274"/>
  <c r="N39" i="274" s="1"/>
  <c r="P39" i="274" s="1"/>
  <c r="M38" i="274"/>
  <c r="N38" i="274" s="1"/>
  <c r="P38" i="274" s="1"/>
  <c r="M37" i="274"/>
  <c r="N37" i="274" s="1"/>
  <c r="P37" i="274" s="1"/>
  <c r="N36" i="274"/>
  <c r="P36" i="274" s="1"/>
  <c r="M36" i="274"/>
  <c r="M35" i="274"/>
  <c r="N35" i="274" s="1"/>
  <c r="P35" i="274" s="1"/>
  <c r="M34" i="274"/>
  <c r="N34" i="274" s="1"/>
  <c r="P34" i="274" s="1"/>
  <c r="M33" i="274"/>
  <c r="N33" i="274" s="1"/>
  <c r="P33" i="274" s="1"/>
  <c r="N32" i="274"/>
  <c r="P32" i="274" s="1"/>
  <c r="M32" i="274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N26" i="274"/>
  <c r="P26" i="274" s="1"/>
  <c r="M26" i="274"/>
  <c r="M25" i="274"/>
  <c r="N25" i="274" s="1"/>
  <c r="P25" i="274" s="1"/>
  <c r="M24" i="274"/>
  <c r="N24" i="274" s="1"/>
  <c r="P24" i="274" s="1"/>
  <c r="M23" i="274"/>
  <c r="N23" i="274" s="1"/>
  <c r="P23" i="274" s="1"/>
  <c r="N22" i="274"/>
  <c r="P22" i="274" s="1"/>
  <c r="M22" i="274"/>
  <c r="M21" i="274"/>
  <c r="N21" i="274" s="1"/>
  <c r="P21" i="274" s="1"/>
  <c r="M20" i="274"/>
  <c r="N20" i="274" s="1"/>
  <c r="P20" i="274" s="1"/>
  <c r="M19" i="274"/>
  <c r="N19" i="274" s="1"/>
  <c r="P19" i="274" s="1"/>
  <c r="N18" i="274"/>
  <c r="P18" i="274" s="1"/>
  <c r="M18" i="274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N43" i="273"/>
  <c r="P43" i="273" s="1"/>
  <c r="M43" i="273"/>
  <c r="M42" i="273"/>
  <c r="N42" i="273" s="1"/>
  <c r="P42" i="273" s="1"/>
  <c r="M41" i="273"/>
  <c r="N41" i="273" s="1"/>
  <c r="P41" i="273" s="1"/>
  <c r="M40" i="273"/>
  <c r="N40" i="273" s="1"/>
  <c r="P40" i="273" s="1"/>
  <c r="N39" i="273"/>
  <c r="P39" i="273" s="1"/>
  <c r="M39" i="273"/>
  <c r="M38" i="273"/>
  <c r="N38" i="273" s="1"/>
  <c r="P38" i="273" s="1"/>
  <c r="M37" i="273"/>
  <c r="N37" i="273" s="1"/>
  <c r="P37" i="273" s="1"/>
  <c r="M36" i="273"/>
  <c r="N36" i="273" s="1"/>
  <c r="P36" i="273" s="1"/>
  <c r="N35" i="273"/>
  <c r="P35" i="273" s="1"/>
  <c r="M35" i="273"/>
  <c r="M34" i="273"/>
  <c r="N34" i="273" s="1"/>
  <c r="P34" i="273" s="1"/>
  <c r="M33" i="273"/>
  <c r="N33" i="273" s="1"/>
  <c r="P33" i="273" s="1"/>
  <c r="M32" i="273"/>
  <c r="N32" i="273" s="1"/>
  <c r="P32" i="273" s="1"/>
  <c r="N31" i="273"/>
  <c r="P31" i="273" s="1"/>
  <c r="M31" i="273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N19" i="273"/>
  <c r="P19" i="273" s="1"/>
  <c r="M19" i="273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N38" i="272"/>
  <c r="P38" i="272" s="1"/>
  <c r="M38" i="272"/>
  <c r="M37" i="272"/>
  <c r="N37" i="272" s="1"/>
  <c r="P37" i="272" s="1"/>
  <c r="M36" i="272"/>
  <c r="N36" i="272" s="1"/>
  <c r="P36" i="272" s="1"/>
  <c r="M35" i="272"/>
  <c r="N35" i="272" s="1"/>
  <c r="P35" i="272" s="1"/>
  <c r="N34" i="272"/>
  <c r="P34" i="272" s="1"/>
  <c r="M34" i="272"/>
  <c r="M33" i="272"/>
  <c r="N33" i="272" s="1"/>
  <c r="P33" i="272" s="1"/>
  <c r="M32" i="272"/>
  <c r="N32" i="272" s="1"/>
  <c r="P32" i="272" s="1"/>
  <c r="M31" i="272"/>
  <c r="N31" i="272" s="1"/>
  <c r="P31" i="272" s="1"/>
  <c r="N30" i="272"/>
  <c r="P30" i="272" s="1"/>
  <c r="M30" i="272"/>
  <c r="M29" i="272"/>
  <c r="N29" i="272" s="1"/>
  <c r="P29" i="272" s="1"/>
  <c r="M28" i="272"/>
  <c r="N28" i="272" s="1"/>
  <c r="P28" i="272" s="1"/>
  <c r="M27" i="272"/>
  <c r="N27" i="272" s="1"/>
  <c r="P27" i="272" s="1"/>
  <c r="N26" i="272"/>
  <c r="P26" i="272" s="1"/>
  <c r="M26" i="272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N45" i="270"/>
  <c r="P45" i="270" s="1"/>
  <c r="M45" i="270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N39" i="270"/>
  <c r="P39" i="270" s="1"/>
  <c r="M39" i="270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N48" i="269"/>
  <c r="P48" i="269" s="1"/>
  <c r="M48" i="269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N42" i="269"/>
  <c r="P42" i="269" s="1"/>
  <c r="M42" i="269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N32" i="269"/>
  <c r="P32" i="269" s="1"/>
  <c r="M32" i="269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N24" i="269"/>
  <c r="P24" i="269" s="1"/>
  <c r="M24" i="269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N18" i="269"/>
  <c r="P18" i="269" s="1"/>
  <c r="M18" i="269"/>
  <c r="F10" i="269"/>
  <c r="M48" i="267"/>
  <c r="N48" i="267" s="1"/>
  <c r="P48" i="267" s="1"/>
  <c r="M47" i="267"/>
  <c r="N47" i="267" s="1"/>
  <c r="P47" i="267" s="1"/>
  <c r="N46" i="267"/>
  <c r="P46" i="267" s="1"/>
  <c r="M46" i="267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N39" i="267"/>
  <c r="P39" i="267" s="1"/>
  <c r="M39" i="267"/>
  <c r="M38" i="267"/>
  <c r="N38" i="267" s="1"/>
  <c r="P38" i="267" s="1"/>
  <c r="M37" i="267"/>
  <c r="N37" i="267" s="1"/>
  <c r="P37" i="267" s="1"/>
  <c r="M36" i="267"/>
  <c r="N36" i="267" s="1"/>
  <c r="P36" i="267" s="1"/>
  <c r="N35" i="267"/>
  <c r="P35" i="267" s="1"/>
  <c r="M35" i="267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N46" i="266"/>
  <c r="P46" i="266" s="1"/>
  <c r="M46" i="266"/>
  <c r="M45" i="266"/>
  <c r="N45" i="266" s="1"/>
  <c r="P45" i="266" s="1"/>
  <c r="M44" i="266"/>
  <c r="N44" i="266" s="1"/>
  <c r="P44" i="266" s="1"/>
  <c r="N43" i="266"/>
  <c r="P43" i="266" s="1"/>
  <c r="M43" i="266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N41" i="264"/>
  <c r="P41" i="264" s="1"/>
  <c r="M41" i="264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N23" i="264"/>
  <c r="P23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N43" i="263"/>
  <c r="P43" i="263" s="1"/>
  <c r="M43" i="263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N28" i="263"/>
  <c r="P28" i="263" s="1"/>
  <c r="M28" i="263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N41" i="262"/>
  <c r="P41" i="262" s="1"/>
  <c r="M41" i="262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N45" i="260"/>
  <c r="P45" i="260" s="1"/>
  <c r="M45" i="260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N43" i="259"/>
  <c r="P43" i="259" s="1"/>
  <c r="M43" i="259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N37" i="259"/>
  <c r="P37" i="259" s="1"/>
  <c r="M37" i="259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N25" i="259"/>
  <c r="P25" i="259" s="1"/>
  <c r="M25" i="259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N48" i="257"/>
  <c r="P48" i="257" s="1"/>
  <c r="M48" i="257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N43" i="256"/>
  <c r="P43" i="256" s="1"/>
  <c r="M43" i="256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N28" i="256"/>
  <c r="P28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N42" i="254"/>
  <c r="P42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N41" i="253"/>
  <c r="P41" i="253" s="1"/>
  <c r="M41" i="253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M48" i="252"/>
  <c r="N48" i="252" s="1"/>
  <c r="P48" i="252" s="1"/>
  <c r="M47" i="252"/>
  <c r="N47" i="252" s="1"/>
  <c r="P47" i="252" s="1"/>
  <c r="M46" i="252"/>
  <c r="N46" i="252" s="1"/>
  <c r="P46" i="252" s="1"/>
  <c r="N45" i="252"/>
  <c r="P45" i="252" s="1"/>
  <c r="M45" i="252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N40" i="252"/>
  <c r="P40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N43" i="251"/>
  <c r="P43" i="251" s="1"/>
  <c r="M43" i="25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N37" i="251"/>
  <c r="P37" i="251" s="1"/>
  <c r="M37" i="25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N39" i="250"/>
  <c r="P39" i="250" s="1"/>
  <c r="M39" i="250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N33" i="250"/>
  <c r="P33" i="250" s="1"/>
  <c r="M33" i="250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N48" i="249"/>
  <c r="P48" i="249" s="1"/>
  <c r="M48" i="249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N25" i="249"/>
  <c r="P25" i="249" s="1"/>
  <c r="M25" i="249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N45" i="248"/>
  <c r="P45" i="248" s="1"/>
  <c r="M45" i="248"/>
  <c r="M44" i="248"/>
  <c r="N44" i="248" s="1"/>
  <c r="P44" i="248" s="1"/>
  <c r="M43" i="248"/>
  <c r="N43" i="248" s="1"/>
  <c r="P43" i="248" s="1"/>
  <c r="M42" i="248"/>
  <c r="N42" i="248" s="1"/>
  <c r="P42" i="248" s="1"/>
  <c r="N41" i="248"/>
  <c r="P41" i="248" s="1"/>
  <c r="M41" i="248"/>
  <c r="M40" i="248"/>
  <c r="N40" i="248" s="1"/>
  <c r="P40" i="248" s="1"/>
  <c r="M39" i="248"/>
  <c r="N39" i="248" s="1"/>
  <c r="P39" i="248" s="1"/>
  <c r="M38" i="248"/>
  <c r="N38" i="248" s="1"/>
  <c r="P38" i="248" s="1"/>
  <c r="N37" i="248"/>
  <c r="P37" i="248" s="1"/>
  <c r="M37" i="248"/>
  <c r="M36" i="248"/>
  <c r="N36" i="248" s="1"/>
  <c r="P36" i="248" s="1"/>
  <c r="M35" i="248"/>
  <c r="N35" i="248" s="1"/>
  <c r="P35" i="248" s="1"/>
  <c r="M34" i="248"/>
  <c r="N34" i="248" s="1"/>
  <c r="P34" i="248" s="1"/>
  <c r="N33" i="248"/>
  <c r="P33" i="248" s="1"/>
  <c r="M33" i="248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N48" i="247"/>
  <c r="P48" i="247" s="1"/>
  <c r="M48" i="247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N40" i="247"/>
  <c r="P40" i="247" s="1"/>
  <c r="M40" i="247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N24" i="247"/>
  <c r="P24" i="247" s="1"/>
  <c r="M24" i="247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N46" i="246"/>
  <c r="P46" i="246" s="1"/>
  <c r="M46" i="246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N45" i="245"/>
  <c r="P45" i="245" s="1"/>
  <c r="M45" i="245"/>
  <c r="M44" i="245"/>
  <c r="P44" i="245" s="1"/>
  <c r="M43" i="245"/>
  <c r="N43" i="245" s="1"/>
  <c r="P43" i="245" s="1"/>
  <c r="M42" i="245"/>
  <c r="N42" i="245" s="1"/>
  <c r="P42" i="245" s="1"/>
  <c r="N41" i="245"/>
  <c r="P41" i="245" s="1"/>
  <c r="M41" i="245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N40" i="244"/>
  <c r="P40" i="244" s="1"/>
  <c r="M40" i="244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N32" i="244"/>
  <c r="P32" i="244" s="1"/>
  <c r="M32" i="244"/>
  <c r="M31" i="244"/>
  <c r="N31" i="244" s="1"/>
  <c r="P31" i="244" s="1"/>
  <c r="M30" i="244"/>
  <c r="N30" i="244" s="1"/>
  <c r="P30" i="244" s="1"/>
  <c r="M29" i="244"/>
  <c r="N29" i="244" s="1"/>
  <c r="P29" i="244" s="1"/>
  <c r="N28" i="244"/>
  <c r="P28" i="244" s="1"/>
  <c r="M28" i="244"/>
  <c r="M27" i="244"/>
  <c r="N27" i="244" s="1"/>
  <c r="P27" i="244" s="1"/>
  <c r="M26" i="244"/>
  <c r="N26" i="244" s="1"/>
  <c r="P26" i="244" s="1"/>
  <c r="M25" i="244"/>
  <c r="N25" i="244" s="1"/>
  <c r="P25" i="244" s="1"/>
  <c r="N24" i="244"/>
  <c r="P24" i="244" s="1"/>
  <c r="M24" i="244"/>
  <c r="M23" i="244"/>
  <c r="N23" i="244" s="1"/>
  <c r="P23" i="244" s="1"/>
  <c r="M22" i="244"/>
  <c r="N22" i="244" s="1"/>
  <c r="P22" i="244" s="1"/>
  <c r="M21" i="244"/>
  <c r="N21" i="244" s="1"/>
  <c r="P21" i="244" s="1"/>
  <c r="N20" i="244"/>
  <c r="P20" i="244" s="1"/>
  <c r="M20" i="244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N47" i="243"/>
  <c r="P47" i="243" s="1"/>
  <c r="M47" i="243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N40" i="243"/>
  <c r="P40" i="243" s="1"/>
  <c r="M40" i="243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N34" i="243"/>
  <c r="P34" i="243" s="1"/>
  <c r="M34" i="243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N50" i="242"/>
  <c r="P50" i="242" s="1"/>
  <c r="M50" i="242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N40" i="242"/>
  <c r="P40" i="242" s="1"/>
  <c r="M40" i="242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N28" i="242"/>
  <c r="P28" i="242" s="1"/>
  <c r="M28" i="242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N18" i="242"/>
  <c r="P18" i="242" s="1"/>
  <c r="M18" i="242"/>
  <c r="F10" i="242"/>
  <c r="P51" i="242" l="1"/>
  <c r="G10" i="242" s="1"/>
  <c r="G11" i="242" s="1"/>
  <c r="M45" i="241"/>
  <c r="N45" i="241" s="1"/>
  <c r="P45" i="241" s="1"/>
  <c r="M43" i="241"/>
  <c r="M47" i="241"/>
  <c r="N47" i="241" s="1"/>
  <c r="P47" i="241" s="1"/>
  <c r="M46" i="241"/>
  <c r="N46" i="241" s="1"/>
  <c r="P46" i="241" s="1"/>
  <c r="M44" i="241"/>
  <c r="N44" i="241" s="1"/>
  <c r="P44" i="241" s="1"/>
  <c r="N43" i="241"/>
  <c r="P43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N45" i="240"/>
  <c r="P45" i="240" s="1"/>
  <c r="M45" i="240"/>
  <c r="M44" i="240"/>
  <c r="N44" i="240" s="1"/>
  <c r="P44" i="240" s="1"/>
  <c r="M43" i="240"/>
  <c r="N43" i="240" s="1"/>
  <c r="P43" i="240" s="1"/>
  <c r="M42" i="240"/>
  <c r="N42" i="240" s="1"/>
  <c r="P42" i="240" s="1"/>
  <c r="N41" i="240"/>
  <c r="P41" i="240" s="1"/>
  <c r="M41" i="240"/>
  <c r="M40" i="240"/>
  <c r="N40" i="240" s="1"/>
  <c r="P40" i="240" s="1"/>
  <c r="M39" i="240"/>
  <c r="N39" i="240" s="1"/>
  <c r="P39" i="240" s="1"/>
  <c r="M38" i="240"/>
  <c r="N38" i="240" s="1"/>
  <c r="P38" i="240" s="1"/>
  <c r="N37" i="240"/>
  <c r="P37" i="240" s="1"/>
  <c r="M37" i="240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N31" i="240"/>
  <c r="P31" i="240" s="1"/>
  <c r="M31" i="240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N28" i="238"/>
  <c r="P28" i="238" s="1"/>
  <c r="M28" i="238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N41" i="237"/>
  <c r="P41" i="237" s="1"/>
  <c r="M41" i="237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N33" i="237"/>
  <c r="P33" i="237" s="1"/>
  <c r="M33" i="237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N18" i="237"/>
  <c r="P18" i="237" s="1"/>
  <c r="M18" i="237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N36" i="236"/>
  <c r="P36" i="236" s="1"/>
  <c r="M36" i="236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N45" i="235"/>
  <c r="P45" i="235" s="1"/>
  <c r="M45" i="235"/>
  <c r="M44" i="235"/>
  <c r="N44" i="235" s="1"/>
  <c r="P44" i="235" s="1"/>
  <c r="M43" i="235"/>
  <c r="N43" i="235" s="1"/>
  <c r="P43" i="235" s="1"/>
  <c r="M42" i="235"/>
  <c r="N42" i="235" s="1"/>
  <c r="P42" i="235" s="1"/>
  <c r="N41" i="235"/>
  <c r="P41" i="235" s="1"/>
  <c r="M41" i="235"/>
  <c r="M40" i="235"/>
  <c r="N40" i="235" s="1"/>
  <c r="P40" i="235" s="1"/>
  <c r="M39" i="235"/>
  <c r="N39" i="235" s="1"/>
  <c r="P39" i="235" s="1"/>
  <c r="M38" i="235"/>
  <c r="N38" i="235" s="1"/>
  <c r="P38" i="235" s="1"/>
  <c r="N37" i="235"/>
  <c r="P37" i="235" s="1"/>
  <c r="M37" i="235"/>
  <c r="M36" i="235"/>
  <c r="N36" i="235" s="1"/>
  <c r="P36" i="235" s="1"/>
  <c r="M35" i="235"/>
  <c r="N35" i="235" s="1"/>
  <c r="P35" i="235" s="1"/>
  <c r="M34" i="235"/>
  <c r="N34" i="235" s="1"/>
  <c r="P34" i="235" s="1"/>
  <c r="N33" i="235"/>
  <c r="P33" i="235" s="1"/>
  <c r="M33" i="235"/>
  <c r="M32" i="235"/>
  <c r="N32" i="235" s="1"/>
  <c r="P32" i="235" s="1"/>
  <c r="M31" i="235"/>
  <c r="N31" i="235" s="1"/>
  <c r="P31" i="235" s="1"/>
  <c r="M30" i="235"/>
  <c r="N30" i="235" s="1"/>
  <c r="P30" i="235" s="1"/>
  <c r="N29" i="235"/>
  <c r="P29" i="235" s="1"/>
  <c r="M29" i="235"/>
  <c r="M28" i="235"/>
  <c r="N28" i="235" s="1"/>
  <c r="P28" i="235" s="1"/>
  <c r="M27" i="235"/>
  <c r="N27" i="235" s="1"/>
  <c r="P27" i="235" s="1"/>
  <c r="M26" i="235"/>
  <c r="N26" i="235" s="1"/>
  <c r="P26" i="235" s="1"/>
  <c r="N25" i="235"/>
  <c r="P25" i="235" s="1"/>
  <c r="M25" i="235"/>
  <c r="M24" i="235"/>
  <c r="N24" i="235" s="1"/>
  <c r="P24" i="235" s="1"/>
  <c r="M23" i="235"/>
  <c r="N23" i="235" s="1"/>
  <c r="P23" i="235" s="1"/>
  <c r="M22" i="235"/>
  <c r="N22" i="235" s="1"/>
  <c r="P22" i="235" s="1"/>
  <c r="N21" i="235"/>
  <c r="P21" i="235" s="1"/>
  <c r="M21" i="235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N41" i="234"/>
  <c r="P41" i="234" s="1"/>
  <c r="M41" i="234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N33" i="234"/>
  <c r="P33" i="234" s="1"/>
  <c r="M33" i="234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N50" i="233"/>
  <c r="P50" i="233" s="1"/>
  <c r="M50" i="233"/>
  <c r="M49" i="233"/>
  <c r="N49" i="233" s="1"/>
  <c r="P49" i="233" s="1"/>
  <c r="M48" i="233"/>
  <c r="N48" i="233" s="1"/>
  <c r="P48" i="233" s="1"/>
  <c r="M47" i="233"/>
  <c r="N47" i="233" s="1"/>
  <c r="P47" i="233" s="1"/>
  <c r="N46" i="233"/>
  <c r="P46" i="233" s="1"/>
  <c r="M46" i="233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N40" i="233"/>
  <c r="P40" i="233" s="1"/>
  <c r="M40" i="233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N32" i="233"/>
  <c r="P32" i="233" s="1"/>
  <c r="M32" i="233"/>
  <c r="M31" i="233"/>
  <c r="N31" i="233" s="1"/>
  <c r="P31" i="233" s="1"/>
  <c r="M30" i="233"/>
  <c r="N30" i="233" s="1"/>
  <c r="P30" i="233" s="1"/>
  <c r="M29" i="233"/>
  <c r="N29" i="233" s="1"/>
  <c r="P29" i="233" s="1"/>
  <c r="N28" i="233"/>
  <c r="P28" i="233" s="1"/>
  <c r="M28" i="233"/>
  <c r="M27" i="233"/>
  <c r="N27" i="233" s="1"/>
  <c r="P27" i="233" s="1"/>
  <c r="M26" i="233"/>
  <c r="N26" i="233" s="1"/>
  <c r="P26" i="233" s="1"/>
  <c r="M25" i="233"/>
  <c r="N25" i="233" s="1"/>
  <c r="P25" i="233" s="1"/>
  <c r="N24" i="233"/>
  <c r="P24" i="233" s="1"/>
  <c r="M24" i="233"/>
  <c r="M23" i="233"/>
  <c r="N23" i="233" s="1"/>
  <c r="P23" i="233" s="1"/>
  <c r="M22" i="233"/>
  <c r="N22" i="233" s="1"/>
  <c r="P22" i="233" s="1"/>
  <c r="M21" i="233"/>
  <c r="N21" i="233" s="1"/>
  <c r="P21" i="233" s="1"/>
  <c r="N20" i="233"/>
  <c r="P20" i="233" s="1"/>
  <c r="M20" i="233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N45" i="232"/>
  <c r="P45" i="232" s="1"/>
  <c r="M45" i="232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N31" i="232"/>
  <c r="P31" i="232" s="1"/>
  <c r="M31" i="232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N47" i="231"/>
  <c r="P47" i="231" s="1"/>
  <c r="M47" i="23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N32" i="231"/>
  <c r="P32" i="231" s="1"/>
  <c r="M32" i="23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N26" i="231"/>
  <c r="P26" i="231" s="1"/>
  <c r="M26" i="23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N43" i="230"/>
  <c r="P43" i="230" s="1"/>
  <c r="M43" i="230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N31" i="230"/>
  <c r="P31" i="230" s="1"/>
  <c r="M31" i="230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N24" i="230"/>
  <c r="P24" i="230" s="1"/>
  <c r="M24" i="230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N43" i="223"/>
  <c r="P43" i="223" s="1"/>
  <c r="M43" i="223"/>
  <c r="M42" i="223"/>
  <c r="N42" i="223" s="1"/>
  <c r="P42" i="223" s="1"/>
  <c r="N41" i="223"/>
  <c r="P41" i="223" s="1"/>
  <c r="N40" i="223"/>
  <c r="P40" i="223" s="1"/>
  <c r="M40" i="223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N32" i="223"/>
  <c r="P32" i="223" s="1"/>
  <c r="M32" i="223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<sst xmlns="http://schemas.openxmlformats.org/spreadsheetml/2006/main" count="4867" uniqueCount="217">
  <si>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</si>
  <si>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</si>
  <si>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</si>
  <si>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</si>
  <si>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</si>
  <si>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</si>
  <si>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</si>
  <si>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</si>
  <si>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</si>
  <si>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</si>
  <si>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</si>
  <si>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</si>
  <si>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</si>
  <si>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</si>
  <si>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</si>
  <si>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</si>
  <si>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</si>
  <si>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</si>
  <si>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</si>
  <si>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</si>
  <si>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</si>
  <si>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</si>
  <si>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</si>
  <si>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</si>
  <si>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</si>
  <si>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</si>
  <si>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</si>
  <si>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</si>
  <si>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</si>
  <si>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</si>
  <si>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</si>
  <si>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</si>
  <si>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</si>
  <si>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</si>
  <si>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</si>
  <si>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</si>
  <si>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</si>
  <si>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</si>
  <si>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</si>
  <si>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</si>
  <si>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</si>
  <si>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</si>
  <si>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</si>
  <si>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</si>
  <si>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</si>
  <si>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</si>
  <si>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</si>
  <si>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</si>
  <si>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</si>
  <si>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</si>
  <si>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</si>
  <si>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</si>
  <si>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</si>
  <si>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</si>
  <si>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</si>
  <si>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</si>
  <si>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</si>
  <si>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</si>
  <si>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</si>
  <si>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</si>
  <si>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</si>
  <si>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</si>
  <si>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</si>
  <si>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</si>
  <si>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</si>
  <si>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</si>
  <si>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</si>
  <si>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</si>
  <si>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</si>
  <si>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</si>
  <si>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</si>
  <si>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</si>
  <si>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</si>
  <si>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</si>
  <si>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</si>
  <si>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</si>
  <si>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</si>
  <si>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</si>
  <si>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</si>
  <si>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</si>
  <si>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</si>
  <si>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</si>
  <si>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</si>
  <si>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</si>
  <si>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</si>
  <si>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</si>
  <si>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</si>
  <si>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</si>
  <si>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</si>
  <si>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</si>
  <si>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</si>
  <si>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</si>
  <si>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</si>
  <si>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</si>
  <si>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</si>
  <si>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</si>
  <si>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</si>
  <si>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</si>
  <si>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</si>
  <si>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</si>
  <si>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</si>
  <si>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</si>
  <si>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</si>
  <si>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</si>
  <si>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</si>
  <si>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</si>
  <si>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</si>
  <si>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</si>
  <si>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</si>
  <si>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</si>
  <si>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</si>
  <si>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</si>
  <si>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</si>
  <si>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</si>
  <si>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</si>
  <si>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</si>
  <si>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</si>
  <si>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</si>
  <si>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</si>
  <si>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</si>
  <si>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</si>
  <si>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</si>
  <si>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</si>
  <si>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</si>
  <si>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</si>
  <si>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</si>
  <si>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</si>
  <si>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</si>
  <si>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</si>
  <si>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</si>
  <si>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</si>
  <si>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</si>
  <si>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</si>
  <si>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</si>
  <si>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</si>
  <si>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</si>
  <si>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</si>
  <si>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</si>
  <si>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</si>
  <si>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</si>
  <si>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</si>
  <si>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</si>
  <si>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</si>
  <si>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</si>
  <si>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</si>
  <si>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</si>
  <si>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</si>
  <si>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</si>
  <si>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</si>
  <si>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</si>
  <si>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</si>
  <si>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</si>
  <si>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</si>
  <si>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</si>
  <si>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</si>
  <si>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</si>
  <si>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</si>
  <si>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</si>
  <si>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</si>
  <si>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</si>
  <si>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</si>
  <si>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</si>
  <si>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</si>
  <si>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</si>
  <si>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</si>
  <si>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</si>
  <si>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</si>
  <si>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</si>
  <si>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</si>
  <si>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</si>
  <si>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</si>
  <si>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</si>
  <si>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</si>
  <si>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</si>
  <si>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</si>
  <si>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</si>
  <si>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</si>
  <si>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</si>
  <si>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</si>
  <si>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</si>
  <si>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</si>
  <si>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</si>
  <si>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</si>
  <si>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 xml:space="preserve">Сахар </t>
  </si>
  <si>
    <t>хлеб</t>
  </si>
  <si>
    <t>суп гороховый со сметаной</t>
  </si>
  <si>
    <t>горох</t>
  </si>
  <si>
    <t>яйцо</t>
  </si>
  <si>
    <t>лт</t>
  </si>
  <si>
    <t>Тарканова М.В.</t>
  </si>
  <si>
    <t xml:space="preserve">Учреждение: </t>
  </si>
  <si>
    <t>35гр</t>
  </si>
  <si>
    <t>масло раст.</t>
  </si>
  <si>
    <t>масло слив</t>
  </si>
  <si>
    <t>крупа манная</t>
  </si>
  <si>
    <t>Медсестра___________________</t>
  </si>
  <si>
    <t>Бухгалтер____________________</t>
  </si>
  <si>
    <t>Повар____________________</t>
  </si>
  <si>
    <t xml:space="preserve"> Ответственное лицо:   Лажараева.Л.З._________________</t>
  </si>
  <si>
    <t>каша манная</t>
  </si>
  <si>
    <t>какао с молоком</t>
  </si>
  <si>
    <t>бутерброд с маслом</t>
  </si>
  <si>
    <t>кисель</t>
  </si>
  <si>
    <t>суп рисовый молочный</t>
  </si>
  <si>
    <t>какао</t>
  </si>
  <si>
    <t>Обед                                                         Полдник</t>
  </si>
  <si>
    <t>30гр</t>
  </si>
  <si>
    <t>80/90гр</t>
  </si>
  <si>
    <t>МКОУ СОШ ИМ.Х.Т. Карашаева  Д/О с.п.В -АКБАШ.</t>
  </si>
  <si>
    <t>40гр</t>
  </si>
  <si>
    <t>Кладовщик ________________</t>
  </si>
  <si>
    <t>салат из отварной свеклы</t>
  </si>
  <si>
    <t>свекла</t>
  </si>
  <si>
    <t>рыбные котлеты с пшенным гарниром</t>
  </si>
  <si>
    <t>04.09.2024г.</t>
  </si>
  <si>
    <t xml:space="preserve">  МЕНЮ-ТРЕБОВАНИЕ НА ВЫДАЧУ ПРОДУКТОВ ПИТАНИЯ  №____3</t>
  </si>
  <si>
    <t>04.09.2024год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</si>
</sst>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0" borderId="3" xfId="0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01" t="s">
        <v>57</v>
      </c>
      <c r="B47" s="102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103.5" customHeight="1" thickBot="1" x14ac:dyDescent="0.3">
      <c r="A15" s="33"/>
      <c r="B15" s="34"/>
      <c r="C15" s="104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5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7"/>
  <sheetViews>
    <sheetView tabSelected="1" topLeftCell="A19"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3" width="6.85546875" customWidth="1"/>
    <col min="14" max="14" width="8.42578125" customWidth="1"/>
    <col min="15" max="15" width="9.28515625" customWidth="1"/>
    <col min="17" max="17" width="10.42578125" customWidth="1"/>
  </cols>
  <sheetData>
    <row r="1" spans="1:19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9" ht="15.75" x14ac:dyDescent="0.25">
      <c r="B2" s="2" t="s">
        <v>1</v>
      </c>
      <c r="C2" s="2"/>
      <c r="D2" t="s">
        <v>189</v>
      </c>
      <c r="E2" s="2"/>
      <c r="F2" s="2"/>
      <c r="G2" s="2"/>
      <c r="H2" s="2"/>
      <c r="I2" s="2"/>
      <c r="J2" s="2"/>
      <c r="K2" s="2"/>
      <c r="L2" s="2"/>
      <c r="M2" s="2"/>
      <c r="N2" s="2"/>
    </row>
    <row r="3" spans="1:19" ht="15.75" x14ac:dyDescent="0.25">
      <c r="B3" s="21" t="s">
        <v>214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9" x14ac:dyDescent="0.25">
      <c r="E4" t="s">
        <v>215</v>
      </c>
    </row>
    <row r="5" spans="1:19" x14ac:dyDescent="0.25">
      <c r="F5" s="20" t="s">
        <v>216</v>
      </c>
    </row>
    <row r="6" spans="1:19" x14ac:dyDescent="0.25">
      <c r="D6" t="s">
        <v>4</v>
      </c>
      <c r="F6" t="s">
        <v>190</v>
      </c>
      <c r="H6" t="s">
        <v>208</v>
      </c>
    </row>
    <row r="7" spans="1:19" x14ac:dyDescent="0.25">
      <c r="B7" s="23"/>
      <c r="D7" s="23"/>
      <c r="E7" s="23"/>
    </row>
    <row r="8" spans="1:19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198</v>
      </c>
      <c r="J8" s="2"/>
      <c r="K8" s="2"/>
      <c r="L8" s="2"/>
      <c r="M8" s="2"/>
      <c r="N8" s="2"/>
      <c r="O8" s="2"/>
      <c r="P8" s="2"/>
      <c r="Q8" s="2"/>
    </row>
    <row r="9" spans="1:19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  <c r="Q9" s="2"/>
    </row>
    <row r="10" spans="1:19" ht="21" customHeight="1" x14ac:dyDescent="0.25">
      <c r="B10" s="4"/>
      <c r="C10" s="4"/>
      <c r="D10" s="4">
        <v>55</v>
      </c>
      <c r="E10" s="4">
        <v>75</v>
      </c>
      <c r="F10" s="4">
        <f>E10*D10</f>
        <v>4125</v>
      </c>
      <c r="G10" s="5">
        <v>55.008381999999997</v>
      </c>
      <c r="H10" s="6">
        <v>68</v>
      </c>
      <c r="I10" s="2"/>
      <c r="J10" s="2"/>
      <c r="K10" s="2"/>
      <c r="L10" s="2"/>
      <c r="M10" s="2"/>
      <c r="N10" s="2"/>
      <c r="O10" s="2"/>
      <c r="P10" s="2"/>
      <c r="Q10" s="2"/>
    </row>
    <row r="11" spans="1:19" ht="15.75" x14ac:dyDescent="0.25">
      <c r="B11" s="2"/>
      <c r="C11" s="2"/>
      <c r="D11" s="2"/>
      <c r="E11" s="4" t="s">
        <v>11</v>
      </c>
      <c r="F11" s="4"/>
      <c r="G11" s="5">
        <f>G10*H10</f>
        <v>3740.5699759999998</v>
      </c>
      <c r="H11" s="4"/>
      <c r="I11" s="2"/>
      <c r="J11" s="2"/>
      <c r="K11" s="2"/>
      <c r="L11" s="2"/>
      <c r="M11" s="2"/>
      <c r="N11" s="2"/>
      <c r="O11" s="2"/>
      <c r="P11" s="2"/>
      <c r="Q11" s="2"/>
    </row>
    <row r="12" spans="1:19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9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6"/>
      <c r="N13" s="107" t="s">
        <v>18</v>
      </c>
      <c r="O13" s="109" t="s">
        <v>19</v>
      </c>
      <c r="P13" s="111" t="s">
        <v>20</v>
      </c>
      <c r="Q13" s="114" t="s">
        <v>21</v>
      </c>
      <c r="R13" s="1"/>
      <c r="S13" s="1"/>
    </row>
    <row r="14" spans="1:19" ht="15.75" x14ac:dyDescent="0.25">
      <c r="A14" s="31"/>
      <c r="B14" s="32" t="s">
        <v>13</v>
      </c>
      <c r="C14" s="104"/>
      <c r="D14" s="125" t="s">
        <v>15</v>
      </c>
      <c r="E14" s="116"/>
      <c r="F14" s="117"/>
      <c r="G14" s="126" t="s">
        <v>205</v>
      </c>
      <c r="H14" s="106"/>
      <c r="I14" s="106"/>
      <c r="J14" s="106"/>
      <c r="K14" s="106"/>
      <c r="L14" s="106"/>
      <c r="M14" s="106"/>
      <c r="N14" s="108"/>
      <c r="O14" s="110"/>
      <c r="P14" s="112"/>
      <c r="Q14" s="115"/>
      <c r="R14" s="1"/>
      <c r="S14" s="1"/>
    </row>
    <row r="15" spans="1:19" ht="87.75" customHeight="1" thickBot="1" x14ac:dyDescent="0.3">
      <c r="A15" s="33"/>
      <c r="B15" s="34"/>
      <c r="C15" s="104"/>
      <c r="D15" s="100" t="s">
        <v>199</v>
      </c>
      <c r="E15" s="100" t="s">
        <v>200</v>
      </c>
      <c r="F15" s="100" t="s">
        <v>201</v>
      </c>
      <c r="G15" s="98" t="s">
        <v>211</v>
      </c>
      <c r="H15" s="98" t="s">
        <v>185</v>
      </c>
      <c r="I15" s="98" t="s">
        <v>213</v>
      </c>
      <c r="J15" s="98" t="s">
        <v>184</v>
      </c>
      <c r="K15" s="98" t="s">
        <v>202</v>
      </c>
      <c r="L15" s="98" t="s">
        <v>203</v>
      </c>
      <c r="M15" s="98" t="s">
        <v>184</v>
      </c>
      <c r="N15" s="108"/>
      <c r="O15" s="110"/>
      <c r="P15" s="113"/>
      <c r="Q15" s="115"/>
      <c r="R15" s="1"/>
      <c r="S15" s="1"/>
    </row>
    <row r="16" spans="1:19" ht="16.5" thickBot="1" x14ac:dyDescent="0.3">
      <c r="A16" s="36"/>
      <c r="B16" s="32" t="s">
        <v>22</v>
      </c>
      <c r="C16" s="7"/>
      <c r="D16" s="7">
        <v>68</v>
      </c>
      <c r="E16" s="7">
        <v>68</v>
      </c>
      <c r="F16" s="7">
        <v>68</v>
      </c>
      <c r="G16" s="7">
        <v>68</v>
      </c>
      <c r="H16" s="7">
        <v>68</v>
      </c>
      <c r="I16" s="7">
        <v>68</v>
      </c>
      <c r="J16" s="7">
        <v>68</v>
      </c>
      <c r="K16" s="7">
        <v>68</v>
      </c>
      <c r="L16" s="7">
        <v>68</v>
      </c>
      <c r="M16" s="7">
        <v>68</v>
      </c>
      <c r="N16" s="7"/>
      <c r="O16" s="7"/>
      <c r="P16" s="7"/>
      <c r="Q16" s="8"/>
      <c r="R16" s="1"/>
      <c r="S16" s="1"/>
    </row>
    <row r="17" spans="1:21" ht="30.75" thickBot="1" x14ac:dyDescent="0.3">
      <c r="A17" s="37" t="s">
        <v>85</v>
      </c>
      <c r="B17" s="35" t="s">
        <v>23</v>
      </c>
      <c r="C17" s="10"/>
      <c r="D17" s="11" t="s">
        <v>182</v>
      </c>
      <c r="E17" s="10" t="s">
        <v>182</v>
      </c>
      <c r="F17" s="10" t="s">
        <v>191</v>
      </c>
      <c r="G17" s="10" t="s">
        <v>209</v>
      </c>
      <c r="H17" s="10" t="s">
        <v>182</v>
      </c>
      <c r="I17" s="10" t="s">
        <v>207</v>
      </c>
      <c r="J17" s="10">
        <v>50</v>
      </c>
      <c r="K17" s="10" t="s">
        <v>182</v>
      </c>
      <c r="L17" s="10" t="s">
        <v>182</v>
      </c>
      <c r="M17" s="10" t="s">
        <v>206</v>
      </c>
      <c r="N17" s="10"/>
      <c r="O17" s="10"/>
      <c r="P17" s="10"/>
      <c r="Q17" s="12"/>
      <c r="R17" s="1"/>
      <c r="S17" s="1"/>
    </row>
    <row r="18" spans="1:21" ht="15.75" x14ac:dyDescent="0.25">
      <c r="A18" s="26">
        <v>1</v>
      </c>
      <c r="B18" s="13" t="s">
        <v>194</v>
      </c>
      <c r="C18" s="14" t="s">
        <v>24</v>
      </c>
      <c r="D18" s="15">
        <v>2.5000000000000001E-2</v>
      </c>
      <c r="E18" s="15"/>
      <c r="F18" s="14"/>
      <c r="G18" s="15"/>
      <c r="H18" s="15"/>
      <c r="I18" s="15"/>
      <c r="J18" s="15"/>
      <c r="K18" s="15"/>
      <c r="L18" s="15"/>
      <c r="M18" s="15"/>
      <c r="N18" s="15">
        <f t="shared" ref="N18:N36" si="0">D18+E18+F18+G18+H18+I18+J18+K18+L18+M18</f>
        <v>2.5000000000000001E-2</v>
      </c>
      <c r="O18" s="15">
        <f>N18*D16</f>
        <v>1.7000000000000002</v>
      </c>
      <c r="P18" s="16">
        <v>45</v>
      </c>
      <c r="Q18" s="16">
        <f t="shared" ref="Q18:Q24" si="1">O18*P18</f>
        <v>76.500000000000014</v>
      </c>
      <c r="R18" s="1"/>
      <c r="S18" s="1"/>
    </row>
    <row r="19" spans="1:21" ht="15.75" x14ac:dyDescent="0.25">
      <c r="A19" s="26">
        <v>2</v>
      </c>
      <c r="B19" s="4" t="s">
        <v>32</v>
      </c>
      <c r="C19" s="14" t="s">
        <v>188</v>
      </c>
      <c r="D19" s="14">
        <v>5.1999999999999998E-2</v>
      </c>
      <c r="E19" s="14">
        <v>0.05</v>
      </c>
      <c r="F19" s="14"/>
      <c r="G19" s="14"/>
      <c r="H19" s="14"/>
      <c r="I19" s="14">
        <v>0.01</v>
      </c>
      <c r="J19" s="14"/>
      <c r="K19" s="14"/>
      <c r="L19" s="14">
        <v>0.05</v>
      </c>
      <c r="M19" s="14"/>
      <c r="N19" s="15">
        <f t="shared" si="0"/>
        <v>0.16200000000000001</v>
      </c>
      <c r="O19" s="15">
        <f>N19*D16</f>
        <v>11.016</v>
      </c>
      <c r="P19" s="5">
        <v>65</v>
      </c>
      <c r="Q19" s="16">
        <f t="shared" si="1"/>
        <v>716.04</v>
      </c>
      <c r="R19" s="1"/>
      <c r="S19" s="1"/>
    </row>
    <row r="20" spans="1:21" ht="15.75" x14ac:dyDescent="0.25">
      <c r="A20" s="26">
        <v>3</v>
      </c>
      <c r="B20" s="4" t="s">
        <v>183</v>
      </c>
      <c r="C20" s="14" t="s">
        <v>24</v>
      </c>
      <c r="D20" s="14">
        <v>3.0000000000000001E-3</v>
      </c>
      <c r="E20" s="14">
        <v>0.01</v>
      </c>
      <c r="F20" s="14"/>
      <c r="G20" s="14"/>
      <c r="H20" s="14"/>
      <c r="I20" s="14"/>
      <c r="J20" s="14"/>
      <c r="K20" s="14">
        <v>1.4999999999999999E-2</v>
      </c>
      <c r="L20" s="14"/>
      <c r="M20" s="14"/>
      <c r="N20" s="15">
        <f t="shared" si="0"/>
        <v>2.8000000000000001E-2</v>
      </c>
      <c r="O20" s="15">
        <f>N20*D16</f>
        <v>1.9040000000000001</v>
      </c>
      <c r="P20" s="5">
        <v>72</v>
      </c>
      <c r="Q20" s="16">
        <f t="shared" si="1"/>
        <v>137.08800000000002</v>
      </c>
      <c r="R20" s="1"/>
      <c r="S20" s="1"/>
    </row>
    <row r="21" spans="1:21" ht="15.75" x14ac:dyDescent="0.25">
      <c r="A21" s="26">
        <v>4</v>
      </c>
      <c r="B21" s="4" t="s">
        <v>204</v>
      </c>
      <c r="C21" s="14" t="s">
        <v>24</v>
      </c>
      <c r="D21" s="14"/>
      <c r="E21" s="14">
        <v>2E-3</v>
      </c>
      <c r="F21" s="14"/>
      <c r="G21" s="14"/>
      <c r="H21" s="14"/>
      <c r="I21" s="14"/>
      <c r="J21" s="14"/>
      <c r="K21" s="14"/>
      <c r="L21" s="14"/>
      <c r="M21" s="14"/>
      <c r="N21" s="15">
        <f t="shared" si="0"/>
        <v>2E-3</v>
      </c>
      <c r="O21" s="15">
        <f>N21*D16</f>
        <v>0.13600000000000001</v>
      </c>
      <c r="P21" s="5">
        <v>1050</v>
      </c>
      <c r="Q21" s="16">
        <f t="shared" si="1"/>
        <v>142.80000000000001</v>
      </c>
      <c r="R21" s="1"/>
      <c r="S21" s="1"/>
    </row>
    <row r="22" spans="1:21" ht="15.75" x14ac:dyDescent="0.25">
      <c r="A22" s="26">
        <v>5</v>
      </c>
      <c r="B22" s="4" t="s">
        <v>184</v>
      </c>
      <c r="C22" s="14" t="s">
        <v>24</v>
      </c>
      <c r="D22" s="14"/>
      <c r="E22" s="14"/>
      <c r="F22" s="14">
        <v>0.03</v>
      </c>
      <c r="G22" s="14"/>
      <c r="H22" s="14"/>
      <c r="I22" s="14">
        <v>0.01</v>
      </c>
      <c r="J22" s="14">
        <v>0.05</v>
      </c>
      <c r="K22" s="14"/>
      <c r="L22" s="14"/>
      <c r="M22" s="14">
        <v>0.03</v>
      </c>
      <c r="N22" s="15">
        <f t="shared" si="0"/>
        <v>0.12</v>
      </c>
      <c r="O22" s="15">
        <f>N22*D16</f>
        <v>8.16</v>
      </c>
      <c r="P22" s="5">
        <v>43.34</v>
      </c>
      <c r="Q22" s="16">
        <f t="shared" si="1"/>
        <v>353.65440000000001</v>
      </c>
      <c r="R22" s="1"/>
      <c r="S22" s="1"/>
    </row>
    <row r="23" spans="1:21" ht="15.75" x14ac:dyDescent="0.25">
      <c r="A23" s="26">
        <v>9</v>
      </c>
      <c r="B23" s="4" t="s">
        <v>192</v>
      </c>
      <c r="C23" s="14" t="s">
        <v>24</v>
      </c>
      <c r="D23" s="14"/>
      <c r="E23" s="14"/>
      <c r="F23" s="17"/>
      <c r="G23" s="14">
        <v>3.0000000000000001E-3</v>
      </c>
      <c r="H23" s="14">
        <v>3.0000000000000001E-3</v>
      </c>
      <c r="I23" s="14">
        <v>5.0000000000000001E-3</v>
      </c>
      <c r="J23" s="14"/>
      <c r="K23" s="14"/>
      <c r="L23" s="14"/>
      <c r="M23" s="14"/>
      <c r="N23" s="15">
        <f t="shared" si="0"/>
        <v>1.0999999999999999E-2</v>
      </c>
      <c r="O23" s="15">
        <f>N23*D16</f>
        <v>0.748</v>
      </c>
      <c r="P23" s="5">
        <v>135</v>
      </c>
      <c r="Q23" s="16">
        <f t="shared" si="1"/>
        <v>100.98</v>
      </c>
      <c r="R23" s="1"/>
      <c r="S23" s="1"/>
      <c r="U23" s="22"/>
    </row>
    <row r="24" spans="1:21" ht="15.75" x14ac:dyDescent="0.25">
      <c r="A24" s="26">
        <v>10</v>
      </c>
      <c r="B24" s="4" t="s">
        <v>31</v>
      </c>
      <c r="C24" s="14" t="s">
        <v>188</v>
      </c>
      <c r="D24" s="14"/>
      <c r="E24" s="14"/>
      <c r="F24" s="14"/>
      <c r="G24" s="14">
        <v>5.0000000000000001E-3</v>
      </c>
      <c r="H24" s="14">
        <v>5.0000000000000001E-3</v>
      </c>
      <c r="I24" s="14">
        <v>6.0000000000000001E-3</v>
      </c>
      <c r="J24" s="14"/>
      <c r="K24" s="14"/>
      <c r="L24" s="14"/>
      <c r="M24" s="14"/>
      <c r="N24" s="15">
        <f t="shared" si="0"/>
        <v>1.6E-2</v>
      </c>
      <c r="O24" s="15">
        <f>N24*D16</f>
        <v>1.0880000000000001</v>
      </c>
      <c r="P24" s="5">
        <v>27</v>
      </c>
      <c r="Q24" s="16">
        <f t="shared" si="1"/>
        <v>29.376000000000001</v>
      </c>
      <c r="R24" s="1"/>
      <c r="S24" s="1"/>
    </row>
    <row r="25" spans="1:21" ht="15.75" x14ac:dyDescent="0.25">
      <c r="A25" s="26">
        <v>12</v>
      </c>
      <c r="B25" s="4" t="s">
        <v>186</v>
      </c>
      <c r="C25" s="14" t="s">
        <v>24</v>
      </c>
      <c r="D25" s="14"/>
      <c r="E25" s="14"/>
      <c r="F25" s="14"/>
      <c r="G25" s="14"/>
      <c r="H25" s="14">
        <v>0.04</v>
      </c>
      <c r="I25" s="14"/>
      <c r="J25" s="14"/>
      <c r="K25" s="14"/>
      <c r="L25" s="14"/>
      <c r="M25" s="14"/>
      <c r="N25" s="15">
        <f t="shared" si="0"/>
        <v>0.04</v>
      </c>
      <c r="O25" s="15">
        <f>N25*D16</f>
        <v>2.72</v>
      </c>
      <c r="P25" s="5">
        <v>52</v>
      </c>
      <c r="Q25" s="16">
        <f>P25*O25</f>
        <v>141.44</v>
      </c>
      <c r="R25" s="1"/>
      <c r="S25" s="1"/>
    </row>
    <row r="26" spans="1:21" ht="15.75" x14ac:dyDescent="0.25">
      <c r="A26" s="26">
        <v>15</v>
      </c>
      <c r="B26" s="4" t="s">
        <v>43</v>
      </c>
      <c r="C26" s="14" t="s">
        <v>24</v>
      </c>
      <c r="D26" s="14"/>
      <c r="E26" s="14"/>
      <c r="F26" s="14"/>
      <c r="G26" s="14"/>
      <c r="H26" s="14">
        <v>5.0000000000000001E-3</v>
      </c>
      <c r="I26" s="14"/>
      <c r="J26" s="14"/>
      <c r="K26" s="14"/>
      <c r="L26" s="14"/>
      <c r="M26" s="14"/>
      <c r="N26" s="15">
        <f t="shared" si="0"/>
        <v>5.0000000000000001E-3</v>
      </c>
      <c r="O26" s="15">
        <f>N26*D16</f>
        <v>0.34</v>
      </c>
      <c r="P26" s="5">
        <v>172</v>
      </c>
      <c r="Q26" s="16">
        <f t="shared" ref="Q26:Q33" si="2">O26*P26</f>
        <v>58.480000000000004</v>
      </c>
      <c r="R26" s="1"/>
      <c r="S26" s="1"/>
    </row>
    <row r="27" spans="1:21" ht="15.75" x14ac:dyDescent="0.25">
      <c r="A27" s="26">
        <v>16</v>
      </c>
      <c r="B27" s="4" t="s">
        <v>40</v>
      </c>
      <c r="C27" s="14" t="s">
        <v>24</v>
      </c>
      <c r="D27" s="14"/>
      <c r="E27" s="14"/>
      <c r="F27" s="14"/>
      <c r="G27" s="14"/>
      <c r="H27" s="14">
        <v>3.0000000000000001E-3</v>
      </c>
      <c r="I27" s="14"/>
      <c r="J27" s="14"/>
      <c r="K27" s="14"/>
      <c r="L27" s="14"/>
      <c r="M27" s="14"/>
      <c r="N27" s="15">
        <f t="shared" si="0"/>
        <v>3.0000000000000001E-3</v>
      </c>
      <c r="O27" s="15">
        <f>N27*D16</f>
        <v>0.20400000000000001</v>
      </c>
      <c r="P27" s="5">
        <v>285.72000000000003</v>
      </c>
      <c r="Q27" s="16">
        <f t="shared" si="2"/>
        <v>58.286880000000011</v>
      </c>
      <c r="R27" s="1"/>
      <c r="S27" s="1"/>
    </row>
    <row r="28" spans="1:21" ht="15.75" x14ac:dyDescent="0.25">
      <c r="A28" s="26">
        <v>17</v>
      </c>
      <c r="B28" s="4" t="s">
        <v>50</v>
      </c>
      <c r="C28" s="14" t="s">
        <v>24</v>
      </c>
      <c r="D28" s="14"/>
      <c r="E28" s="14"/>
      <c r="F28" s="14"/>
      <c r="G28" s="14"/>
      <c r="H28" s="14"/>
      <c r="I28" s="14">
        <v>0.08</v>
      </c>
      <c r="J28" s="14"/>
      <c r="K28" s="14"/>
      <c r="L28" s="14"/>
      <c r="M28" s="14"/>
      <c r="N28" s="15">
        <f t="shared" si="0"/>
        <v>0.08</v>
      </c>
      <c r="O28" s="15">
        <f>N28*D16</f>
        <v>5.44</v>
      </c>
      <c r="P28" s="5">
        <v>165</v>
      </c>
      <c r="Q28" s="16">
        <f t="shared" si="2"/>
        <v>897.6</v>
      </c>
      <c r="R28" s="1"/>
      <c r="S28" s="1"/>
    </row>
    <row r="29" spans="1:21" ht="15.75" x14ac:dyDescent="0.25">
      <c r="A29" s="26">
        <v>18</v>
      </c>
      <c r="B29" s="4" t="s">
        <v>187</v>
      </c>
      <c r="C29" s="14" t="s">
        <v>36</v>
      </c>
      <c r="D29" s="14"/>
      <c r="E29" s="14"/>
      <c r="F29" s="14"/>
      <c r="G29" s="14"/>
      <c r="H29" s="14"/>
      <c r="I29" s="14">
        <v>6.0000000000000001E-3</v>
      </c>
      <c r="J29" s="14"/>
      <c r="K29" s="14"/>
      <c r="L29" s="14"/>
      <c r="M29" s="14"/>
      <c r="N29" s="15">
        <f t="shared" si="0"/>
        <v>6.0000000000000001E-3</v>
      </c>
      <c r="O29" s="15">
        <v>7</v>
      </c>
      <c r="P29" s="5">
        <v>9</v>
      </c>
      <c r="Q29" s="16">
        <f t="shared" si="2"/>
        <v>63</v>
      </c>
      <c r="R29" s="1"/>
      <c r="S29" s="1"/>
    </row>
    <row r="30" spans="1:21" ht="15.75" x14ac:dyDescent="0.25">
      <c r="A30" s="26">
        <v>19</v>
      </c>
      <c r="B30" s="4" t="s">
        <v>193</v>
      </c>
      <c r="C30" s="14" t="s">
        <v>24</v>
      </c>
      <c r="D30" s="14"/>
      <c r="E30" s="14"/>
      <c r="F30" s="14">
        <v>5.0000000000000001E-3</v>
      </c>
      <c r="G30" s="14"/>
      <c r="H30" s="14"/>
      <c r="I30" s="14"/>
      <c r="J30" s="14"/>
      <c r="K30" s="14"/>
      <c r="L30" s="14"/>
      <c r="M30" s="14"/>
      <c r="N30" s="15">
        <f t="shared" si="0"/>
        <v>5.0000000000000001E-3</v>
      </c>
      <c r="O30" s="15">
        <f>N30*D16</f>
        <v>0.34</v>
      </c>
      <c r="P30" s="5">
        <v>570</v>
      </c>
      <c r="Q30" s="16">
        <f t="shared" si="2"/>
        <v>193.8</v>
      </c>
      <c r="R30" s="1"/>
      <c r="S30" s="1"/>
    </row>
    <row r="31" spans="1:21" ht="15.75" x14ac:dyDescent="0.25">
      <c r="A31" s="26">
        <v>20</v>
      </c>
      <c r="B31" s="4" t="s">
        <v>202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>
        <v>7.0000000000000001E-3</v>
      </c>
      <c r="L31" s="14"/>
      <c r="M31" s="14"/>
      <c r="N31" s="15">
        <f t="shared" si="0"/>
        <v>7.0000000000000001E-3</v>
      </c>
      <c r="O31" s="15">
        <f>N31*D16</f>
        <v>0.47600000000000003</v>
      </c>
      <c r="P31" s="5">
        <v>200</v>
      </c>
      <c r="Q31" s="16">
        <f t="shared" si="2"/>
        <v>95.2</v>
      </c>
      <c r="R31" s="1"/>
      <c r="S31" s="1"/>
    </row>
    <row r="32" spans="1:21" ht="15.75" x14ac:dyDescent="0.25">
      <c r="A32" s="26">
        <v>21</v>
      </c>
      <c r="B32" s="4" t="s">
        <v>34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>
        <v>0.02</v>
      </c>
      <c r="M32" s="14"/>
      <c r="N32" s="15">
        <f t="shared" si="0"/>
        <v>0.02</v>
      </c>
      <c r="O32" s="15">
        <f>N32*D16</f>
        <v>1.36</v>
      </c>
      <c r="P32" s="5">
        <v>91</v>
      </c>
      <c r="Q32" s="16">
        <f t="shared" si="2"/>
        <v>123.76</v>
      </c>
      <c r="R32" s="1"/>
      <c r="S32" s="1"/>
    </row>
    <row r="33" spans="1:19" ht="15.75" x14ac:dyDescent="0.25">
      <c r="A33" s="26">
        <v>22</v>
      </c>
      <c r="B33" s="4" t="s">
        <v>30</v>
      </c>
      <c r="C33" s="14" t="s">
        <v>24</v>
      </c>
      <c r="D33" s="14"/>
      <c r="E33" s="14"/>
      <c r="F33" s="14"/>
      <c r="G33" s="14"/>
      <c r="H33" s="14">
        <v>4.0000000000000001E-3</v>
      </c>
      <c r="I33" s="14"/>
      <c r="J33" s="14"/>
      <c r="K33" s="14"/>
      <c r="L33" s="14"/>
      <c r="M33" s="14"/>
      <c r="N33" s="15">
        <f t="shared" si="0"/>
        <v>4.0000000000000001E-3</v>
      </c>
      <c r="O33" s="14">
        <f>N33*D16</f>
        <v>0.27200000000000002</v>
      </c>
      <c r="P33" s="14">
        <v>17</v>
      </c>
      <c r="Q33" s="16">
        <f t="shared" si="2"/>
        <v>4.6240000000000006</v>
      </c>
      <c r="R33" s="1"/>
      <c r="S33" s="1"/>
    </row>
    <row r="34" spans="1:19" ht="15.75" x14ac:dyDescent="0.25">
      <c r="A34" s="26">
        <v>23</v>
      </c>
      <c r="B34" s="4" t="s">
        <v>39</v>
      </c>
      <c r="C34" s="14" t="s">
        <v>24</v>
      </c>
      <c r="D34" s="14"/>
      <c r="E34" s="14"/>
      <c r="F34" s="14"/>
      <c r="G34" s="14"/>
      <c r="H34" s="14">
        <v>6.0000000000000001E-3</v>
      </c>
      <c r="I34" s="14"/>
      <c r="J34" s="14"/>
      <c r="K34" s="14"/>
      <c r="L34" s="14"/>
      <c r="M34" s="14"/>
      <c r="N34" s="15">
        <f t="shared" si="0"/>
        <v>6.0000000000000001E-3</v>
      </c>
      <c r="O34" s="14">
        <f>N34*D16</f>
        <v>0.40800000000000003</v>
      </c>
      <c r="P34" s="14">
        <v>43</v>
      </c>
      <c r="Q34" s="16">
        <f>O34*P34</f>
        <v>17.544</v>
      </c>
      <c r="R34" s="1"/>
      <c r="S34" s="1"/>
    </row>
    <row r="35" spans="1:19" ht="15.75" x14ac:dyDescent="0.25">
      <c r="A35" s="26">
        <v>25</v>
      </c>
      <c r="B35" s="4" t="s">
        <v>212</v>
      </c>
      <c r="C35" s="14" t="s">
        <v>24</v>
      </c>
      <c r="D35" s="14"/>
      <c r="E35" s="14"/>
      <c r="F35" s="14"/>
      <c r="G35" s="14">
        <v>0.06</v>
      </c>
      <c r="H35" s="14"/>
      <c r="I35" s="14"/>
      <c r="J35" s="14"/>
      <c r="K35" s="14"/>
      <c r="L35" s="14"/>
      <c r="M35" s="14"/>
      <c r="N35" s="15">
        <f t="shared" si="0"/>
        <v>0.06</v>
      </c>
      <c r="O35" s="14">
        <f>N35*D16</f>
        <v>4.08</v>
      </c>
      <c r="P35" s="14">
        <v>25</v>
      </c>
      <c r="Q35" s="16">
        <f>O35*P35</f>
        <v>102</v>
      </c>
      <c r="R35" s="1"/>
      <c r="S35" s="1"/>
    </row>
    <row r="36" spans="1:19" ht="15.75" x14ac:dyDescent="0.25">
      <c r="A36" s="26">
        <v>27</v>
      </c>
      <c r="B36" s="4" t="s">
        <v>38</v>
      </c>
      <c r="C36" s="14" t="s">
        <v>24</v>
      </c>
      <c r="D36" s="14"/>
      <c r="E36" s="14"/>
      <c r="F36" s="14"/>
      <c r="G36" s="14"/>
      <c r="H36" s="14">
        <v>0.05</v>
      </c>
      <c r="I36" s="14">
        <v>0.1</v>
      </c>
      <c r="J36" s="14"/>
      <c r="K36" s="14"/>
      <c r="L36" s="14"/>
      <c r="M36" s="14"/>
      <c r="N36" s="15">
        <f t="shared" si="0"/>
        <v>0.15000000000000002</v>
      </c>
      <c r="O36" s="15">
        <f>N36*D16</f>
        <v>10.200000000000001</v>
      </c>
      <c r="P36" s="14">
        <v>42</v>
      </c>
      <c r="Q36" s="16">
        <f>O36*P36</f>
        <v>428.40000000000003</v>
      </c>
    </row>
    <row r="37" spans="1:19" ht="15" customHeight="1" x14ac:dyDescent="0.25">
      <c r="A37" s="26">
        <v>28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6"/>
    </row>
    <row r="38" spans="1:19" ht="15" customHeight="1" x14ac:dyDescent="0.25">
      <c r="A38" s="26">
        <v>29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6"/>
    </row>
    <row r="39" spans="1:19" ht="15" customHeight="1" x14ac:dyDescent="0.25">
      <c r="A39" s="26">
        <v>30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5"/>
    </row>
    <row r="40" spans="1:19" ht="15.75" x14ac:dyDescent="0.25">
      <c r="A40" s="124" t="s">
        <v>57</v>
      </c>
      <c r="B40" s="102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5"/>
      <c r="O40" s="15"/>
      <c r="P40" s="5"/>
      <c r="Q40" s="16">
        <f>SUM(Q18:Q39)</f>
        <v>3740.5732800000001</v>
      </c>
    </row>
    <row r="41" spans="1:19" ht="15.75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1:19" ht="15.75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9" ht="15.75" x14ac:dyDescent="0.25">
      <c r="B43" s="64" t="s">
        <v>195</v>
      </c>
      <c r="J43" t="s">
        <v>197</v>
      </c>
    </row>
    <row r="47" spans="1:19" ht="15.75" x14ac:dyDescent="0.25">
      <c r="B47" s="2" t="s">
        <v>196</v>
      </c>
      <c r="J47" t="s">
        <v>210</v>
      </c>
    </row>
  </sheetData>
  <mergeCells count="15">
    <mergeCell ref="P13:P15"/>
    <mergeCell ref="Q13:Q15"/>
    <mergeCell ref="D14:F14"/>
    <mergeCell ref="G14:M14"/>
    <mergeCell ref="B8:C8"/>
    <mergeCell ref="D8:D9"/>
    <mergeCell ref="E8:E9"/>
    <mergeCell ref="F8:F9"/>
    <mergeCell ref="G8:G9"/>
    <mergeCell ref="H8:H9"/>
    <mergeCell ref="A40:B40"/>
    <mergeCell ref="C13:C15"/>
    <mergeCell ref="D13:M13"/>
    <mergeCell ref="N13:N15"/>
    <mergeCell ref="O13:O15"/>
  </mergeCells>
  <pageMargins left="0.19685039370078741" right="0.39370078740157483" top="0" bottom="0" header="0" footer="0"/>
  <pageSetup paperSize="9" scale="6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6.5" customHeight="1" thickBot="1" x14ac:dyDescent="0.3">
      <c r="A15" s="33"/>
      <c r="B15" s="34"/>
      <c r="C15" s="104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103.5" customHeight="1" thickBot="1" x14ac:dyDescent="0.3">
      <c r="A15" s="33"/>
      <c r="B15" s="34"/>
      <c r="C15" s="104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08"/>
      <c r="N15" s="110"/>
      <c r="O15" s="113"/>
      <c r="P15" s="11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5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2024-05-28T10:17:22Z</cp:lastPrinted>
  <dcterms:created xsi:type="dcterms:W3CDTF">2019-01-18T12:27:48Z</dcterms:created>
  <dcterms:modified xsi:type="dcterms:W3CDTF">2024-09-04T05:58:36Z</dcterms:modified>
</cp:coreProperties>
</file>