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6" i="276"/>
  <c r="N35" i="276"/>
  <c r="N22" i="276"/>
  <c r="M19" i="276" l="1"/>
  <c r="N19" i="276" s="1"/>
  <c r="M20" i="276"/>
  <c r="N20" i="276" s="1"/>
  <c r="M21" i="276"/>
  <c r="N21" i="276" s="1"/>
  <c r="M22" i="276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N28" i="276" s="1"/>
  <c r="M29" i="276"/>
  <c r="N29" i="276" s="1"/>
  <c r="M30" i="276"/>
  <c r="N30" i="276" s="1"/>
  <c r="M31" i="276"/>
  <c r="M32" i="276"/>
  <c r="N32" i="276" s="1"/>
  <c r="M33" i="276"/>
  <c r="N33" i="276" s="1"/>
  <c r="M34" i="276"/>
  <c r="N34" i="276" s="1"/>
  <c r="M35" i="276"/>
  <c r="M36" i="276"/>
  <c r="M37" i="276"/>
  <c r="M18" i="276"/>
  <c r="N18" i="276" s="1"/>
  <c r="M18" i="269"/>
  <c r="P33" i="276" l="1"/>
  <c r="P34" i="276"/>
  <c r="P22" i="276"/>
  <c r="P23" i="276"/>
  <c r="P24" i="276"/>
  <c r="P25" i="276"/>
  <c r="P26" i="276"/>
  <c r="P27" i="276"/>
  <c r="P28" i="276"/>
  <c r="P29" i="276"/>
  <c r="P37" i="276" l="1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8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<sst xmlns="http://schemas.openxmlformats.org/spreadsheetml/2006/main" count="4867" uniqueCount="216">
  <si>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</si>
  <si>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</si>
  <si>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</si>
  <si>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</si>
  <si>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</si>
  <si>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</si>
  <si>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</si>
  <si>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</si>
  <si>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</si>
  <si>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</si>
  <si>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</si>
  <si>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</si>
  <si>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</si>
  <si>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</si>
  <si>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</si>
  <si>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</si>
  <si>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</si>
  <si>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</si>
  <si>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</si>
  <si>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</si>
  <si>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</si>
  <si>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</si>
  <si>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</si>
  <si>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</si>
  <si>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</si>
  <si>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</si>
  <si>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</si>
  <si>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</si>
  <si>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</si>
  <si>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</si>
  <si>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</si>
  <si>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</si>
  <si>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</si>
  <si>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</si>
  <si>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</si>
  <si>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</si>
  <si>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</si>
  <si>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</si>
  <si>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</si>
  <si>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</si>
  <si>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</si>
  <si>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</si>
  <si>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</si>
  <si>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</si>
  <si>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</si>
  <si>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</si>
  <si>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</si>
  <si>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</si>
  <si>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</si>
  <si>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</si>
  <si>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</si>
  <si>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</si>
  <si>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</si>
  <si>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</si>
  <si>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</si>
  <si>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</si>
  <si>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</si>
  <si>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</si>
  <si>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</si>
  <si>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</si>
  <si>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</si>
  <si>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</si>
  <si>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</si>
  <si>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</si>
  <si>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</si>
  <si>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</si>
  <si>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</si>
  <si>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</si>
  <si>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</si>
  <si>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</si>
  <si>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</si>
  <si>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</si>
  <si>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</si>
  <si>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</si>
  <si>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</si>
  <si>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</si>
  <si>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</si>
  <si>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</si>
  <si>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</si>
  <si>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</si>
  <si>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</si>
  <si>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</si>
  <si>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</si>
  <si>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</si>
  <si>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</si>
  <si>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</si>
  <si>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</si>
  <si>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</si>
  <si>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</si>
  <si>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</si>
  <si>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</si>
  <si>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</si>
  <si>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</si>
  <si>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</si>
  <si>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</si>
  <si>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</si>
  <si>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</si>
  <si>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</si>
  <si>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</si>
  <si>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</si>
  <si>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</si>
  <si>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</si>
  <si>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</si>
  <si>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</si>
  <si>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</si>
  <si>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</si>
  <si>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</si>
  <si>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</si>
  <si>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</si>
  <si>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</si>
  <si>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</si>
  <si>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</si>
  <si>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</si>
  <si>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</si>
  <si>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</si>
  <si>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</si>
  <si>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</si>
  <si>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</si>
  <si>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</si>
  <si>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</si>
  <si>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</si>
  <si>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</si>
  <si>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</si>
  <si>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</si>
  <si>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</si>
  <si>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</si>
  <si>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</si>
  <si>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</si>
  <si>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</si>
  <si>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</si>
  <si>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</si>
  <si>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</si>
  <si>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</si>
  <si>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</si>
  <si>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</si>
  <si>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</si>
  <si>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</si>
  <si>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</si>
  <si>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</si>
  <si>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</si>
  <si>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</si>
  <si>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</si>
  <si>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</si>
  <si>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</si>
  <si>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</si>
  <si>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</si>
  <si>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</si>
  <si>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</si>
  <si>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</si>
  <si>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</si>
  <si>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</si>
  <si>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</si>
  <si>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</si>
  <si>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</si>
  <si>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</si>
  <si>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</si>
  <si>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</si>
  <si>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</si>
  <si>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</si>
  <si>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</si>
  <si>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</si>
  <si>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</si>
  <si>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</si>
  <si>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</si>
  <si>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</si>
  <si>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</si>
  <si>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</si>
  <si>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</si>
  <si>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</si>
  <si>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</si>
  <si>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</si>
  <si>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</si>
  <si>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</si>
  <si>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</si>
  <si>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</si>
  <si>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</si>
  <si>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</si>
  <si>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</si>
  <si>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</si>
  <si>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</si>
  <si>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</si>
  <si>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</si>
  <si>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</si>
  <si>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</si>
  <si>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</si>
  <si>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</si>
  <si>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</si>
  <si>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</si>
  <si>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</si>
  <si>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</si>
  <si>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</si>
  <si>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</si>
  <si>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</si>
  <si>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масло раст.</t>
  </si>
  <si>
    <t>Медсестра___________________</t>
  </si>
  <si>
    <t>Бухгалтер____________________</t>
  </si>
  <si>
    <t xml:space="preserve"> Ответственное лицо:   Лажараева.Л.З._________________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</si>
  <si>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</si>
  <si>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</si>
  <si>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</si>
  <si>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</si>
  <si>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</si>
  <si>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</si>
  <si>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</si>
  <si>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</si>
  <si>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компот из сухофруктов</t>
  </si>
  <si>
    <t>Булочка</t>
  </si>
  <si>
    <t>крупа гречневая</t>
  </si>
  <si>
    <t>сухофрукты</t>
  </si>
  <si>
    <t>дрожжи</t>
  </si>
  <si>
    <t xml:space="preserve">чай </t>
  </si>
  <si>
    <t>19.12.2023г.</t>
  </si>
  <si>
    <t>19.12.2023год</t>
  </si>
  <si>
    <t xml:space="preserve">  МЕНЮ-ТРЕБОВАНИЕ НА ВЫДАЧУ ПРОДУКТОВ ПИТАНИЯ  №____13</t>
  </si>
  <si>
    <t>МКОУ СОШ ИМ.Х.Т. Карашаева  Д/О с.п.В -АКБАШ</t>
  </si>
  <si>
    <t>75/75гр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</si>
</sst>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13" zoomScale="82" zoomScaleNormal="82" workbookViewId="0">
      <selection activeCell="N37" sqref="N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191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196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55.013249999999999</v>
      </c>
      <c r="H10" s="6">
        <v>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2200.5299999999997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24" t="s">
        <v>15</v>
      </c>
      <c r="E14" s="124"/>
      <c r="F14" s="125"/>
      <c r="G14" s="126" t="s">
        <v>201</v>
      </c>
      <c r="H14" s="127"/>
      <c r="I14" s="127"/>
      <c r="J14" s="127"/>
      <c r="K14" s="127"/>
      <c r="L14" s="127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204</v>
      </c>
      <c r="E15" s="100" t="s">
        <v>210</v>
      </c>
      <c r="F15" s="100" t="s">
        <v>198</v>
      </c>
      <c r="G15" s="98" t="s">
        <v>184</v>
      </c>
      <c r="H15" s="98" t="s">
        <v>185</v>
      </c>
      <c r="I15" s="98" t="s">
        <v>197</v>
      </c>
      <c r="J15" s="98" t="s">
        <v>205</v>
      </c>
      <c r="K15" s="98" t="s">
        <v>206</v>
      </c>
      <c r="L15" s="98" t="s">
        <v>210</v>
      </c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40</v>
      </c>
      <c r="E16" s="7">
        <v>40</v>
      </c>
      <c r="F16" s="7">
        <v>40</v>
      </c>
      <c r="G16" s="7">
        <v>40</v>
      </c>
      <c r="H16" s="7">
        <v>40</v>
      </c>
      <c r="I16" s="7">
        <v>40</v>
      </c>
      <c r="J16" s="7">
        <v>40</v>
      </c>
      <c r="K16" s="7">
        <v>40</v>
      </c>
      <c r="L16" s="7">
        <v>40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200</v>
      </c>
      <c r="H17" s="10" t="s">
        <v>182</v>
      </c>
      <c r="I17" s="10" t="s">
        <v>215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>SUM(D18:L18)</f>
        <v>2.5000000000000001E-2</v>
      </c>
      <c r="N18" s="15">
        <f>H10*M18</f>
        <v>1</v>
      </c>
      <c r="O18" s="16">
        <v>67</v>
      </c>
      <c r="P18" s="16">
        <f t="shared" ref="P18:P24" si="0">N18*O18</f>
        <v>67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/>
      <c r="F19" s="14"/>
      <c r="G19" s="14"/>
      <c r="H19" s="14"/>
      <c r="I19" s="14"/>
      <c r="J19" s="14"/>
      <c r="K19" s="14">
        <v>0.02</v>
      </c>
      <c r="L19" s="14"/>
      <c r="M19" s="15">
        <f t="shared" ref="M19:M37" si="1">SUM(D19:L19)</f>
        <v>7.4999999999999997E-2</v>
      </c>
      <c r="N19" s="15">
        <f>H10*M19</f>
        <v>3</v>
      </c>
      <c r="O19" s="5">
        <v>65</v>
      </c>
      <c r="P19" s="16">
        <f t="shared" si="0"/>
        <v>195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5.0000000000000001E-3</v>
      </c>
      <c r="L20" s="14">
        <v>0.01</v>
      </c>
      <c r="M20" s="15">
        <f t="shared" si="1"/>
        <v>3.5000000000000003E-2</v>
      </c>
      <c r="N20" s="15">
        <f>H10*M20</f>
        <v>1.4000000000000001</v>
      </c>
      <c r="O20" s="5">
        <v>73</v>
      </c>
      <c r="P20" s="16">
        <f t="shared" si="0"/>
        <v>102.2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2E-3</v>
      </c>
      <c r="M21" s="15">
        <f t="shared" si="1"/>
        <v>3.0000000000000001E-3</v>
      </c>
      <c r="N21" s="15">
        <f>H10*M21</f>
        <v>0.12</v>
      </c>
      <c r="O21" s="5">
        <v>550</v>
      </c>
      <c r="P21" s="16">
        <f t="shared" si="0"/>
        <v>66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f t="shared" si="1"/>
        <v>0.08</v>
      </c>
      <c r="N22" s="15">
        <f>H10*M22</f>
        <v>3.2</v>
      </c>
      <c r="O22" s="5">
        <v>41.67</v>
      </c>
      <c r="P22" s="16">
        <f t="shared" si="0"/>
        <v>133.34400000000002</v>
      </c>
      <c r="Q22" s="1"/>
      <c r="R22" s="1"/>
    </row>
    <row r="23" spans="1:20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/>
      <c r="H23" s="14">
        <v>3.0000000000000001E-3</v>
      </c>
      <c r="I23" s="14">
        <v>3.0000000000000001E-3</v>
      </c>
      <c r="J23" s="14"/>
      <c r="K23" s="14">
        <v>3.0000000000000001E-3</v>
      </c>
      <c r="L23" s="14"/>
      <c r="M23" s="15">
        <f t="shared" si="1"/>
        <v>9.0000000000000011E-3</v>
      </c>
      <c r="N23" s="15">
        <f>H10*M23</f>
        <v>0.36000000000000004</v>
      </c>
      <c r="O23" s="5">
        <v>110</v>
      </c>
      <c r="P23" s="16">
        <f t="shared" si="0"/>
        <v>39.6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5.0000000000000001E-3</v>
      </c>
      <c r="I24" s="14">
        <v>4.0000000000000001E-3</v>
      </c>
      <c r="J24" s="14"/>
      <c r="K24" s="14"/>
      <c r="L24" s="14"/>
      <c r="M24" s="15">
        <f t="shared" si="1"/>
        <v>9.0000000000000011E-3</v>
      </c>
      <c r="N24" s="15">
        <f>H10*M24</f>
        <v>0.36000000000000004</v>
      </c>
      <c r="O24" s="5">
        <v>22</v>
      </c>
      <c r="P24" s="16">
        <f t="shared" si="0"/>
        <v>7.9200000000000008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5">
        <f t="shared" si="1"/>
        <v>0.04</v>
      </c>
      <c r="N25" s="15">
        <f>H10*M25</f>
        <v>1.6</v>
      </c>
      <c r="O25" s="5">
        <v>40</v>
      </c>
      <c r="P25" s="16">
        <f>O25*N25</f>
        <v>64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/>
      <c r="J26" s="14"/>
      <c r="K26" s="14"/>
      <c r="L26" s="14"/>
      <c r="M26" s="15">
        <f t="shared" si="1"/>
        <v>0.06</v>
      </c>
      <c r="N26" s="15">
        <f>H10*M26</f>
        <v>2.4</v>
      </c>
      <c r="O26" s="5">
        <v>26</v>
      </c>
      <c r="P26" s="16">
        <f>N26*O26</f>
        <v>62.4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4.0000000000000001E-3</v>
      </c>
      <c r="J27" s="14"/>
      <c r="K27" s="14"/>
      <c r="L27" s="14"/>
      <c r="M27" s="15">
        <f t="shared" si="1"/>
        <v>8.0000000000000002E-3</v>
      </c>
      <c r="N27" s="15">
        <f>H10*M27</f>
        <v>0.32</v>
      </c>
      <c r="O27" s="5">
        <v>35</v>
      </c>
      <c r="P27" s="16">
        <f>N27*O27</f>
        <v>11.200000000000001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5.0000000000000001E-3</v>
      </c>
      <c r="I28" s="14"/>
      <c r="J28" s="14"/>
      <c r="K28" s="14"/>
      <c r="L28" s="14"/>
      <c r="M28" s="15">
        <f t="shared" si="1"/>
        <v>5.0000000000000001E-3</v>
      </c>
      <c r="N28" s="15">
        <f>H10*M28</f>
        <v>0.2</v>
      </c>
      <c r="O28" s="5">
        <v>155</v>
      </c>
      <c r="P28" s="16">
        <f>N28*O28</f>
        <v>31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5.0000000000000001E-3</v>
      </c>
      <c r="I29" s="14"/>
      <c r="J29" s="14"/>
      <c r="K29" s="14"/>
      <c r="L29" s="14"/>
      <c r="M29" s="15">
        <f t="shared" si="1"/>
        <v>5.0000000000000001E-3</v>
      </c>
      <c r="N29" s="15">
        <f>H10*M29</f>
        <v>0.2</v>
      </c>
      <c r="O29" s="5">
        <v>285.72000000000003</v>
      </c>
      <c r="P29" s="16">
        <f>N29*O29</f>
        <v>57.144000000000005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0.05</v>
      </c>
      <c r="J30" s="14"/>
      <c r="K30" s="14"/>
      <c r="L30" s="14"/>
      <c r="M30" s="15">
        <f t="shared" si="1"/>
        <v>0.05</v>
      </c>
      <c r="N30" s="15">
        <f>H10*M30</f>
        <v>2</v>
      </c>
      <c r="O30" s="5">
        <v>510</v>
      </c>
      <c r="P30" s="16">
        <f t="shared" ref="P30:P32" si="2">N30*O30</f>
        <v>1020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8.0000000000000002E-3</v>
      </c>
      <c r="L31" s="14"/>
      <c r="M31" s="15">
        <f t="shared" si="1"/>
        <v>8.0000000000000002E-3</v>
      </c>
      <c r="N31" s="15">
        <v>5</v>
      </c>
      <c r="O31" s="5">
        <v>15</v>
      </c>
      <c r="P31" s="16">
        <f t="shared" si="2"/>
        <v>75</v>
      </c>
      <c r="Q31" s="1"/>
      <c r="R31" s="1"/>
    </row>
    <row r="32" spans="1:20" ht="15.75" x14ac:dyDescent="0.25">
      <c r="A32" s="26">
        <v>23</v>
      </c>
      <c r="B32" s="4" t="s">
        <v>199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2E-3</v>
      </c>
      <c r="L32" s="14"/>
      <c r="M32" s="15">
        <f t="shared" si="1"/>
        <v>7.0000000000000001E-3</v>
      </c>
      <c r="N32" s="14">
        <f>H10*M32</f>
        <v>0.28000000000000003</v>
      </c>
      <c r="O32" s="14">
        <v>535</v>
      </c>
      <c r="P32" s="16">
        <f t="shared" si="2"/>
        <v>149.80000000000001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H10*M33</f>
        <v>0.16</v>
      </c>
      <c r="O33" s="14">
        <v>17</v>
      </c>
      <c r="P33" s="16">
        <f t="shared" ref="P33:P37" si="3">N33*O33</f>
        <v>2.72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0.04</v>
      </c>
      <c r="L34" s="14"/>
      <c r="M34" s="15">
        <f t="shared" si="1"/>
        <v>0.04</v>
      </c>
      <c r="N34" s="14">
        <f>H10*M34</f>
        <v>1.6</v>
      </c>
      <c r="O34" s="14">
        <v>27</v>
      </c>
      <c r="P34" s="16">
        <f t="shared" si="3"/>
        <v>43.2</v>
      </c>
    </row>
    <row r="35" spans="1:18" ht="15.75" x14ac:dyDescent="0.25">
      <c r="A35" s="26">
        <v>27</v>
      </c>
      <c r="B35" s="4" t="s">
        <v>202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f t="shared" si="1"/>
        <v>2.5000000000000001E-2</v>
      </c>
      <c r="N35" s="15">
        <f>H10*M35</f>
        <v>1</v>
      </c>
      <c r="O35" s="14">
        <v>32</v>
      </c>
      <c r="P35" s="16">
        <f t="shared" si="3"/>
        <v>32</v>
      </c>
    </row>
    <row r="36" spans="1:18" ht="15" customHeight="1" x14ac:dyDescent="0.25">
      <c r="A36" s="26">
        <v>29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5">
        <f t="shared" si="1"/>
        <v>5.0000000000000001E-3</v>
      </c>
      <c r="N36" s="14">
        <f>H10*M36</f>
        <v>0.2</v>
      </c>
      <c r="O36" s="14">
        <v>125</v>
      </c>
      <c r="P36" s="16">
        <f t="shared" si="3"/>
        <v>25</v>
      </c>
    </row>
    <row r="37" spans="1:18" ht="15" customHeight="1" x14ac:dyDescent="0.25">
      <c r="A37" s="26">
        <v>30</v>
      </c>
      <c r="B37" s="4" t="s">
        <v>209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H10*M37</f>
        <v>0.04</v>
      </c>
      <c r="O37" s="14">
        <v>400</v>
      </c>
      <c r="P37" s="5">
        <f t="shared" si="3"/>
        <v>16</v>
      </c>
    </row>
    <row r="38" spans="1:18" ht="15.75" x14ac:dyDescent="0.25">
      <c r="A38" s="115" t="s">
        <v>57</v>
      </c>
      <c r="B38" s="1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SUM(P18:P37)</f>
        <v>2200.5279999999998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194</v>
      </c>
      <c r="J41" t="s">
        <v>203</v>
      </c>
    </row>
    <row r="45" spans="1:18" ht="15.75" x14ac:dyDescent="0.25">
      <c r="B45" s="2" t="s">
        <v>195</v>
      </c>
    </row>
  </sheetData>
  <mergeCells count="15">
    <mergeCell ref="A38:B3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2023-12-18T11:18:16Z</dcterms:modified>
</cp:coreProperties>
</file>