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4" i="276" l="1"/>
  <c r="O22" i="276"/>
  <c r="O20" i="276"/>
  <c r="O19" i="276"/>
  <c r="O17" i="276"/>
  <c r="N18" i="276"/>
  <c r="N19" i="276"/>
  <c r="N20" i="276"/>
  <c r="N21" i="276"/>
  <c r="O21" i="276" s="1"/>
  <c r="N22" i="276"/>
  <c r="N23" i="276"/>
  <c r="O23" i="276" s="1"/>
  <c r="N24" i="276"/>
  <c r="O24" i="276" s="1"/>
  <c r="N25" i="276"/>
  <c r="O25" i="276" s="1"/>
  <c r="N26" i="276"/>
  <c r="O26" i="276" s="1"/>
  <c r="N27" i="276"/>
  <c r="O27" i="276" s="1"/>
  <c r="N28" i="276"/>
  <c r="O28" i="276" s="1"/>
  <c r="N29" i="276"/>
  <c r="O29" i="276" s="1"/>
  <c r="N30" i="276"/>
  <c r="O30" i="276" s="1"/>
  <c r="N31" i="276"/>
  <c r="O31" i="276" s="1"/>
  <c r="N32" i="276"/>
  <c r="O32" i="276" s="1"/>
  <c r="N33" i="276"/>
  <c r="N34" i="276"/>
  <c r="N35" i="276"/>
  <c r="O35" i="276" s="1"/>
  <c r="N36" i="276"/>
  <c r="O36" i="276" s="1"/>
  <c r="N37" i="276"/>
  <c r="N38" i="276"/>
  <c r="O38" i="276" s="1"/>
  <c r="Q38" i="276" s="1"/>
  <c r="N39" i="276"/>
  <c r="O39" i="276" s="1"/>
  <c r="Q39" i="276" s="1"/>
  <c r="N40" i="276"/>
  <c r="O40" i="276" s="1"/>
  <c r="N17" i="276"/>
  <c r="G11" i="276" l="1"/>
  <c r="Q40" i="276" l="1"/>
  <c r="Q26" i="276" l="1"/>
  <c r="Q32" i="276"/>
  <c r="Q37" i="276" l="1"/>
  <c r="Q36" i="276"/>
  <c r="Q35" i="276"/>
  <c r="Q34" i="276"/>
  <c r="Q31" i="276"/>
  <c r="Q30" i="276"/>
  <c r="Q29" i="276"/>
  <c r="Q28" i="276"/>
  <c r="Q27" i="276"/>
  <c r="Q25" i="276"/>
  <c r="Q24" i="276"/>
  <c r="Q23" i="276"/>
  <c r="Q22" i="276"/>
  <c r="Q21" i="276"/>
  <c r="Q18" i="276"/>
  <c r="Q17" i="276"/>
  <c r="Q33" i="276" l="1"/>
  <c r="Q20" i="276" l="1"/>
  <c r="Q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Q41" i="276"/>
</calcChain>
</file>

<file path=xl/sharedStrings.xml><?xml version="1.0" encoding="utf-8"?>
<sst xmlns="http://schemas.openxmlformats.org/spreadsheetml/2006/main" count="4877" uniqueCount="222">
  <si>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</si>
  <si>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</si>
  <si>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</si>
  <si>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</si>
  <si>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</si>
  <si>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</si>
  <si>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</si>
  <si>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</si>
  <si>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</si>
  <si>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</si>
  <si>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</si>
  <si>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</si>
  <si>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</si>
  <si>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</si>
  <si>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</si>
  <si>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</si>
  <si>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</si>
  <si>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</si>
  <si>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</si>
  <si>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</si>
  <si>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</si>
  <si>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</si>
  <si>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</si>
  <si>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</si>
  <si>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</si>
  <si>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</si>
  <si>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</si>
  <si>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</si>
  <si>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</si>
  <si>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</si>
  <si>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</si>
  <si>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</si>
  <si>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</si>
  <si>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</si>
  <si>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</si>
  <si>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</si>
  <si>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</si>
  <si>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</si>
  <si>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</si>
  <si>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</si>
  <si>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</si>
  <si>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</si>
  <si>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</si>
  <si>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</si>
  <si>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</si>
  <si>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</si>
  <si>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</si>
  <si>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</si>
  <si>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</si>
  <si>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</si>
  <si>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</si>
  <si>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</si>
  <si>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</si>
  <si>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</si>
  <si>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</si>
  <si>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</si>
  <si>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</si>
  <si>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</si>
  <si>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</si>
  <si>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</si>
  <si>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</si>
  <si>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</si>
  <si>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</si>
  <si>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</si>
  <si>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</si>
  <si>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</si>
  <si>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</si>
  <si>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</si>
  <si>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</si>
  <si>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</si>
  <si>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</si>
  <si>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</si>
  <si>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</si>
  <si>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</si>
  <si>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</si>
  <si>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</si>
  <si>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</si>
  <si>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</si>
  <si>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</si>
  <si>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</si>
  <si>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</si>
  <si>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</si>
  <si>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</si>
  <si>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</si>
  <si>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</si>
  <si>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</si>
  <si>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</si>
  <si>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</si>
  <si>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</si>
  <si>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</si>
  <si>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</si>
  <si>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</si>
  <si>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</si>
  <si>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</si>
  <si>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</si>
  <si>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</si>
  <si>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</si>
  <si>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</si>
  <si>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</si>
  <si>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</si>
  <si>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</si>
  <si>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</si>
  <si>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</si>
  <si>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</si>
  <si>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</si>
  <si>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</si>
  <si>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</si>
  <si>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</si>
  <si>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</si>
  <si>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</si>
  <si>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</si>
  <si>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</si>
  <si>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</si>
  <si>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</si>
  <si>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</si>
  <si>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</si>
  <si>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</si>
  <si>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</si>
  <si>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</si>
  <si>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</si>
  <si>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</si>
  <si>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</si>
  <si>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</si>
  <si>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</si>
  <si>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</si>
  <si>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</si>
  <si>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</si>
  <si>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</si>
  <si>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</si>
  <si>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</si>
  <si>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</si>
  <si>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</si>
  <si>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</si>
  <si>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</si>
  <si>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</si>
  <si>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</si>
  <si>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</si>
  <si>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</si>
  <si>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</si>
  <si>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</si>
  <si>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</si>
  <si>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</si>
  <si>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</si>
  <si>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</si>
  <si>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</si>
  <si>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</si>
  <si>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</si>
  <si>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</si>
  <si>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</si>
  <si>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</si>
  <si>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</si>
  <si>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</si>
  <si>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</si>
  <si>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</si>
  <si>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</si>
  <si>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</si>
  <si>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</si>
  <si>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</si>
  <si>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</si>
  <si>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</si>
  <si>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</si>
  <si>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</si>
  <si>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</si>
  <si>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</si>
  <si>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</si>
  <si>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</si>
  <si>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</si>
  <si>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</si>
  <si>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</si>
  <si>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</si>
  <si>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</si>
  <si>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</si>
  <si>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</si>
  <si>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</si>
  <si>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</si>
  <si>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</si>
  <si>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</si>
  <si>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</si>
  <si>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</si>
  <si>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</si>
  <si>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</si>
  <si>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</si>
  <si>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</si>
  <si>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</si>
  <si>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</si>
  <si>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</si>
  <si>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</si>
  <si>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</si>
  <si>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</si>
  <si>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</si>
  <si>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</si>
  <si>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</si>
  <si>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</si>
  <si>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</si>
  <si>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</si>
  <si>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</si>
  <si>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</si>
  <si>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</si>
  <si>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</si>
  <si>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</si>
  <si>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</si>
  <si>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</si>
  <si>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</si>
  <si>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</si>
  <si>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</si>
  <si>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</si>
  <si>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кисель</t>
  </si>
  <si>
    <t>60/80</t>
  </si>
  <si>
    <t>Лажараева.Л.З.________________</t>
  </si>
  <si>
    <t>Биточки с макаронами и с подливой</t>
  </si>
  <si>
    <t xml:space="preserve">Ответственное лицо:   </t>
  </si>
  <si>
    <t>каша манная</t>
  </si>
  <si>
    <t>крупа манная</t>
  </si>
  <si>
    <t>30гр</t>
  </si>
  <si>
    <t>Обед                                                          Полдник</t>
  </si>
  <si>
    <t>салат капустно-свекольный</t>
  </si>
  <si>
    <t>40гр</t>
  </si>
  <si>
    <t>капуста</t>
  </si>
  <si>
    <t>свекла</t>
  </si>
  <si>
    <t>06.12.2023год</t>
  </si>
  <si>
    <t xml:space="preserve">  МЕНЮ-ТРЕБОВАНИЕ НА ВЫДАЧУ ПРОДУКТОВ ПИТАНИЯ  №____4</t>
  </si>
  <si>
    <t>МКОУ СОШ ИМ.Х.Т.Карашаева ДО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</si>
</sst>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13" zoomScale="82" zoomScaleNormal="82" workbookViewId="0">
      <selection activeCell="L9" sqref="L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9" width="6.85546875" customWidth="1"/>
    <col min="10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201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220</v>
      </c>
    </row>
    <row r="5" spans="1:19" x14ac:dyDescent="0.25">
      <c r="F5" s="20" t="s">
        <v>219</v>
      </c>
    </row>
    <row r="6" spans="1:19" x14ac:dyDescent="0.25">
      <c r="D6" t="s">
        <v>4</v>
      </c>
      <c r="F6" t="s">
        <v>184</v>
      </c>
      <c r="H6" t="s">
        <v>221</v>
      </c>
    </row>
    <row r="7" spans="1:19" x14ac:dyDescent="0.25">
      <c r="B7" s="23"/>
      <c r="D7" s="23"/>
      <c r="E7" s="23"/>
    </row>
    <row r="8" spans="1:19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101"/>
      <c r="J8" s="2" t="s">
        <v>210</v>
      </c>
      <c r="K8" s="2"/>
      <c r="L8" s="2"/>
      <c r="M8" s="2" t="s">
        <v>208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101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55.016500000000001</v>
      </c>
      <c r="H10" s="6">
        <v>40</v>
      </c>
      <c r="I10" s="10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2200.66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21" t="s">
        <v>18</v>
      </c>
      <c r="O12" s="123" t="s">
        <v>19</v>
      </c>
      <c r="P12" s="103" t="s">
        <v>20</v>
      </c>
      <c r="Q12" s="106" t="s">
        <v>21</v>
      </c>
      <c r="R12" s="1"/>
      <c r="S12" s="1"/>
    </row>
    <row r="13" spans="1:19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214</v>
      </c>
      <c r="H13" s="129"/>
      <c r="I13" s="129"/>
      <c r="J13" s="129"/>
      <c r="K13" s="129"/>
      <c r="L13" s="129"/>
      <c r="M13" s="129"/>
      <c r="N13" s="122"/>
      <c r="O13" s="124"/>
      <c r="P13" s="104"/>
      <c r="Q13" s="107"/>
      <c r="R13" s="1"/>
      <c r="S13" s="1"/>
    </row>
    <row r="14" spans="1:19" ht="87.75" customHeight="1" thickBot="1" x14ac:dyDescent="0.3">
      <c r="A14" s="33"/>
      <c r="B14" s="34"/>
      <c r="C14" s="120"/>
      <c r="D14" s="100" t="s">
        <v>211</v>
      </c>
      <c r="E14" s="100" t="s">
        <v>202</v>
      </c>
      <c r="F14" s="100" t="s">
        <v>59</v>
      </c>
      <c r="G14" s="98" t="s">
        <v>191</v>
      </c>
      <c r="H14" s="98" t="s">
        <v>209</v>
      </c>
      <c r="I14" s="98" t="s">
        <v>215</v>
      </c>
      <c r="J14" s="98" t="s">
        <v>206</v>
      </c>
      <c r="K14" s="98" t="s">
        <v>187</v>
      </c>
      <c r="L14" s="98" t="s">
        <v>204</v>
      </c>
      <c r="M14" s="98" t="s">
        <v>26</v>
      </c>
      <c r="N14" s="122"/>
      <c r="O14" s="124"/>
      <c r="P14" s="105"/>
      <c r="Q14" s="107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40</v>
      </c>
      <c r="E15" s="7">
        <v>40</v>
      </c>
      <c r="F15" s="7">
        <v>40</v>
      </c>
      <c r="G15" s="7">
        <v>40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>
        <v>40</v>
      </c>
      <c r="N15" s="7"/>
      <c r="O15" s="7"/>
      <c r="P15" s="7"/>
      <c r="Q15" s="8"/>
      <c r="R15" s="1"/>
      <c r="S15" s="1"/>
    </row>
    <row r="16" spans="1:19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213</v>
      </c>
      <c r="G16" s="10" t="s">
        <v>182</v>
      </c>
      <c r="H16" s="10" t="s">
        <v>207</v>
      </c>
      <c r="I16" s="10" t="s">
        <v>216</v>
      </c>
      <c r="J16" s="10" t="s">
        <v>199</v>
      </c>
      <c r="K16" s="10" t="s">
        <v>188</v>
      </c>
      <c r="L16" s="10" t="s">
        <v>186</v>
      </c>
      <c r="M16" s="10" t="s">
        <v>199</v>
      </c>
      <c r="N16" s="10"/>
      <c r="O16" s="10"/>
      <c r="P16" s="10"/>
      <c r="Q16" s="12"/>
      <c r="R16" s="1"/>
      <c r="S16" s="1"/>
    </row>
    <row r="17" spans="1:19" ht="15.75" x14ac:dyDescent="0.25">
      <c r="A17" s="26">
        <v>1</v>
      </c>
      <c r="B17" s="13" t="s">
        <v>212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f>D17+E17+F17+G17+H17+I17+J17+K17+L17+M17</f>
        <v>2.5000000000000001E-2</v>
      </c>
      <c r="O17" s="15">
        <f>D15*N17</f>
        <v>1</v>
      </c>
      <c r="P17" s="16">
        <v>37</v>
      </c>
      <c r="Q17" s="16">
        <f t="shared" ref="Q17:Q24" si="0">O17*P17</f>
        <v>37</v>
      </c>
      <c r="R17" s="1"/>
      <c r="S17" s="1"/>
    </row>
    <row r="18" spans="1:19" ht="15.75" x14ac:dyDescent="0.25">
      <c r="A18" s="26">
        <v>2</v>
      </c>
      <c r="B18" s="4" t="s">
        <v>32</v>
      </c>
      <c r="C18" s="14" t="s">
        <v>203</v>
      </c>
      <c r="D18" s="14">
        <v>0.05</v>
      </c>
      <c r="E18" s="14"/>
      <c r="F18" s="14"/>
      <c r="G18" s="14"/>
      <c r="H18" s="14"/>
      <c r="I18" s="14"/>
      <c r="J18" s="14"/>
      <c r="K18" s="14"/>
      <c r="L18" s="14">
        <v>0.01</v>
      </c>
      <c r="M18" s="14"/>
      <c r="N18" s="15">
        <f t="shared" ref="N18:N40" si="1">D18+E18+F18+G18+H18+I18+J18+K18+L18+M18</f>
        <v>6.0000000000000005E-2</v>
      </c>
      <c r="O18" s="15">
        <v>3</v>
      </c>
      <c r="P18" s="5">
        <v>65</v>
      </c>
      <c r="Q18" s="16">
        <f t="shared" si="0"/>
        <v>195</v>
      </c>
      <c r="R18" s="1"/>
      <c r="S18" s="1"/>
    </row>
    <row r="19" spans="1:19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/>
      <c r="L19" s="14">
        <v>3.0000000000000001E-3</v>
      </c>
      <c r="M19" s="14">
        <v>0.01</v>
      </c>
      <c r="N19" s="15">
        <f t="shared" si="1"/>
        <v>3.5999999999999997E-2</v>
      </c>
      <c r="O19" s="15">
        <f>D15*N19</f>
        <v>1.44</v>
      </c>
      <c r="P19" s="5">
        <v>73</v>
      </c>
      <c r="Q19" s="16">
        <f t="shared" si="0"/>
        <v>105.11999999999999</v>
      </c>
      <c r="R19" s="1"/>
      <c r="S19" s="1"/>
    </row>
    <row r="20" spans="1:19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f t="shared" si="1"/>
        <v>2E-3</v>
      </c>
      <c r="O20" s="15">
        <f>D15*N20</f>
        <v>0.08</v>
      </c>
      <c r="P20" s="5">
        <v>550</v>
      </c>
      <c r="Q20" s="16">
        <f t="shared" si="0"/>
        <v>44</v>
      </c>
      <c r="R20" s="1"/>
      <c r="S20" s="1"/>
    </row>
    <row r="21" spans="1:19" ht="15.75" x14ac:dyDescent="0.25">
      <c r="A21" s="26">
        <v>5</v>
      </c>
      <c r="B21" s="4" t="s">
        <v>192</v>
      </c>
      <c r="C21" s="14" t="s">
        <v>24</v>
      </c>
      <c r="D21" s="14"/>
      <c r="E21" s="14"/>
      <c r="F21" s="14"/>
      <c r="G21" s="14"/>
      <c r="H21" s="14">
        <v>1E-3</v>
      </c>
      <c r="I21" s="14"/>
      <c r="J21" s="14"/>
      <c r="K21" s="14"/>
      <c r="L21" s="14">
        <v>1E-3</v>
      </c>
      <c r="M21" s="14"/>
      <c r="N21" s="15">
        <f t="shared" si="1"/>
        <v>2E-3</v>
      </c>
      <c r="O21" s="15">
        <f>D15*N21</f>
        <v>0.08</v>
      </c>
      <c r="P21" s="5">
        <v>535</v>
      </c>
      <c r="Q21" s="16">
        <f t="shared" si="0"/>
        <v>42.800000000000004</v>
      </c>
      <c r="R21" s="1"/>
      <c r="S21" s="1"/>
    </row>
    <row r="22" spans="1:19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/>
      <c r="K22" s="14">
        <v>0.05</v>
      </c>
      <c r="L22" s="14"/>
      <c r="M22" s="14"/>
      <c r="N22" s="15">
        <f t="shared" si="1"/>
        <v>0.09</v>
      </c>
      <c r="O22" s="15">
        <f>D15*N22</f>
        <v>3.5999999999999996</v>
      </c>
      <c r="P22" s="5">
        <v>41.67</v>
      </c>
      <c r="Q22" s="16">
        <f t="shared" si="0"/>
        <v>150.012</v>
      </c>
      <c r="R22" s="1"/>
      <c r="S22" s="1"/>
    </row>
    <row r="23" spans="1:19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4"/>
      <c r="N23" s="15">
        <f t="shared" si="1"/>
        <v>0.05</v>
      </c>
      <c r="O23" s="15">
        <f>D15*N23</f>
        <v>2</v>
      </c>
      <c r="P23" s="5">
        <v>26</v>
      </c>
      <c r="Q23" s="16">
        <f t="shared" si="0"/>
        <v>52</v>
      </c>
      <c r="R23" s="1"/>
      <c r="S23" s="1"/>
    </row>
    <row r="24" spans="1:19" ht="15.75" x14ac:dyDescent="0.25">
      <c r="A24" s="26">
        <v>10</v>
      </c>
      <c r="B24" s="4" t="s">
        <v>193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4"/>
      <c r="N24" s="15">
        <f t="shared" si="1"/>
        <v>1.4999999999999999E-2</v>
      </c>
      <c r="O24" s="15">
        <f>D15*N24</f>
        <v>0.6</v>
      </c>
      <c r="P24" s="5">
        <v>32</v>
      </c>
      <c r="Q24" s="16">
        <f t="shared" si="0"/>
        <v>19.2</v>
      </c>
      <c r="R24" s="1"/>
      <c r="S24" s="1"/>
    </row>
    <row r="25" spans="1:19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4.0000000000000001E-3</v>
      </c>
      <c r="I25" s="14">
        <v>0.03</v>
      </c>
      <c r="J25" s="14"/>
      <c r="K25" s="14"/>
      <c r="L25" s="14"/>
      <c r="M25" s="14"/>
      <c r="N25" s="15">
        <f t="shared" si="1"/>
        <v>3.6999999999999998E-2</v>
      </c>
      <c r="O25" s="15">
        <f>D15*N25</f>
        <v>1.48</v>
      </c>
      <c r="P25" s="5">
        <v>22</v>
      </c>
      <c r="Q25" s="16">
        <f>P25*O25</f>
        <v>32.56</v>
      </c>
      <c r="R25" s="1"/>
      <c r="S25" s="1"/>
    </row>
    <row r="26" spans="1:19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4"/>
      <c r="N26" s="15">
        <f t="shared" si="1"/>
        <v>6.0000000000000001E-3</v>
      </c>
      <c r="O26" s="15">
        <f>D15*N26</f>
        <v>0.24</v>
      </c>
      <c r="P26" s="5">
        <v>35</v>
      </c>
      <c r="Q26" s="16">
        <f t="shared" ref="Q26:Q32" si="2">O26*P26</f>
        <v>8.4</v>
      </c>
      <c r="R26" s="1"/>
      <c r="S26" s="1"/>
    </row>
    <row r="27" spans="1:19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2E-3</v>
      </c>
      <c r="I27" s="14"/>
      <c r="J27" s="14"/>
      <c r="K27" s="14"/>
      <c r="L27" s="14"/>
      <c r="M27" s="14"/>
      <c r="N27" s="15">
        <f t="shared" si="1"/>
        <v>3.0000000000000001E-3</v>
      </c>
      <c r="O27" s="15">
        <f>D15*N27</f>
        <v>0.12</v>
      </c>
      <c r="P27" s="5">
        <v>285.72000000000003</v>
      </c>
      <c r="Q27" s="16">
        <f t="shared" si="2"/>
        <v>34.2864</v>
      </c>
      <c r="R27" s="1"/>
      <c r="S27" s="1"/>
    </row>
    <row r="28" spans="1:19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>
        <v>0.02</v>
      </c>
      <c r="J28" s="14"/>
      <c r="K28" s="14"/>
      <c r="L28" s="14">
        <v>2E-3</v>
      </c>
      <c r="M28" s="14"/>
      <c r="N28" s="15">
        <f t="shared" si="1"/>
        <v>2.6000000000000002E-2</v>
      </c>
      <c r="O28" s="15">
        <f>D15*N28</f>
        <v>1.04</v>
      </c>
      <c r="P28" s="5">
        <v>110</v>
      </c>
      <c r="Q28" s="16">
        <f t="shared" si="2"/>
        <v>114.4</v>
      </c>
      <c r="R28" s="1"/>
      <c r="S28" s="1"/>
    </row>
    <row r="29" spans="1:19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4"/>
      <c r="N29" s="15">
        <f t="shared" si="1"/>
        <v>1E-3</v>
      </c>
      <c r="O29" s="15">
        <f>D15*N29</f>
        <v>0.04</v>
      </c>
      <c r="P29" s="5">
        <v>155</v>
      </c>
      <c r="Q29" s="16">
        <f t="shared" si="2"/>
        <v>6.2</v>
      </c>
      <c r="R29" s="1"/>
      <c r="S29" s="1"/>
    </row>
    <row r="30" spans="1:19" ht="15.75" x14ac:dyDescent="0.25">
      <c r="A30" s="26">
        <v>16</v>
      </c>
      <c r="B30" s="4" t="s">
        <v>195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4"/>
      <c r="N30" s="15">
        <f t="shared" si="1"/>
        <v>5.0000000000000001E-3</v>
      </c>
      <c r="O30" s="15">
        <f>D15*N30</f>
        <v>0.2</v>
      </c>
      <c r="P30" s="5">
        <v>130</v>
      </c>
      <c r="Q30" s="16">
        <f t="shared" si="2"/>
        <v>26</v>
      </c>
      <c r="R30" s="1"/>
      <c r="S30" s="1"/>
    </row>
    <row r="31" spans="1:19" ht="15.75" x14ac:dyDescent="0.25">
      <c r="A31" s="26">
        <v>17</v>
      </c>
      <c r="B31" s="4" t="s">
        <v>194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4"/>
      <c r="N31" s="15">
        <f t="shared" si="1"/>
        <v>0.05</v>
      </c>
      <c r="O31" s="15">
        <f>D15*N31</f>
        <v>2</v>
      </c>
      <c r="P31" s="5">
        <v>510</v>
      </c>
      <c r="Q31" s="16">
        <f t="shared" si="2"/>
        <v>1020</v>
      </c>
      <c r="R31" s="1"/>
      <c r="S31" s="1"/>
    </row>
    <row r="32" spans="1:19" ht="15.75" x14ac:dyDescent="0.25">
      <c r="A32" s="26"/>
      <c r="B32" s="4" t="s">
        <v>206</v>
      </c>
      <c r="C32" s="14" t="s">
        <v>24</v>
      </c>
      <c r="D32" s="14"/>
      <c r="E32" s="14"/>
      <c r="F32" s="14"/>
      <c r="G32" s="14"/>
      <c r="H32" s="14"/>
      <c r="I32" s="14"/>
      <c r="J32" s="14">
        <v>7.0000000000000001E-3</v>
      </c>
      <c r="K32" s="14"/>
      <c r="L32" s="14"/>
      <c r="M32" s="14"/>
      <c r="N32" s="15">
        <f t="shared" si="1"/>
        <v>7.0000000000000001E-3</v>
      </c>
      <c r="O32" s="15">
        <f>D15*N32</f>
        <v>0.28000000000000003</v>
      </c>
      <c r="P32" s="5">
        <v>210</v>
      </c>
      <c r="Q32" s="16">
        <f t="shared" si="2"/>
        <v>58.800000000000004</v>
      </c>
      <c r="R32" s="1"/>
      <c r="S32" s="1"/>
    </row>
    <row r="33" spans="1:19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/>
      <c r="L33" s="14">
        <v>5.0000000000000001E-3</v>
      </c>
      <c r="M33" s="14"/>
      <c r="N33" s="15">
        <f t="shared" si="1"/>
        <v>1.0999999999999999E-2</v>
      </c>
      <c r="O33" s="15">
        <v>7</v>
      </c>
      <c r="P33" s="5">
        <v>15</v>
      </c>
      <c r="Q33" s="16">
        <f t="shared" ref="Q33" si="3">O33*P33</f>
        <v>105</v>
      </c>
      <c r="R33" s="1"/>
      <c r="S33" s="1"/>
    </row>
    <row r="34" spans="1:19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4"/>
      <c r="N34" s="15">
        <f t="shared" si="1"/>
        <v>2.5000000000000001E-2</v>
      </c>
      <c r="O34" s="15">
        <f>D15*N34</f>
        <v>1</v>
      </c>
      <c r="P34" s="5">
        <v>38</v>
      </c>
      <c r="Q34" s="16">
        <f t="shared" ref="Q34:Q37" si="4">O34*P34</f>
        <v>38</v>
      </c>
      <c r="R34" s="1"/>
      <c r="S34" s="1"/>
    </row>
    <row r="35" spans="1:19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/>
      <c r="L35" s="14">
        <v>3.5000000000000003E-2</v>
      </c>
      <c r="M35" s="14"/>
      <c r="N35" s="15">
        <f t="shared" si="1"/>
        <v>3.7000000000000005E-2</v>
      </c>
      <c r="O35" s="15">
        <f>D15*N35</f>
        <v>1.4800000000000002</v>
      </c>
      <c r="P35" s="5">
        <v>27</v>
      </c>
      <c r="Q35" s="16">
        <f t="shared" si="4"/>
        <v>39.960000000000008</v>
      </c>
      <c r="R35" s="1"/>
      <c r="S35" s="1"/>
    </row>
    <row r="36" spans="1:19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4.0000000000000001E-3</v>
      </c>
      <c r="N36" s="15">
        <f t="shared" si="1"/>
        <v>4.0000000000000001E-3</v>
      </c>
      <c r="O36" s="14">
        <f>D15*N36</f>
        <v>0.16</v>
      </c>
      <c r="P36" s="14">
        <v>17</v>
      </c>
      <c r="Q36" s="16">
        <f t="shared" si="4"/>
        <v>2.72</v>
      </c>
      <c r="R36" s="1"/>
      <c r="S36" s="1"/>
    </row>
    <row r="37" spans="1:19" ht="15" customHeight="1" x14ac:dyDescent="0.25">
      <c r="A37" s="26"/>
      <c r="B37" s="4" t="s">
        <v>200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5">
        <f t="shared" si="1"/>
        <v>1E-3</v>
      </c>
      <c r="O37" s="14">
        <v>0.03</v>
      </c>
      <c r="P37" s="14">
        <v>400</v>
      </c>
      <c r="Q37" s="16">
        <f t="shared" si="4"/>
        <v>12</v>
      </c>
    </row>
    <row r="38" spans="1:19" ht="15" customHeight="1" x14ac:dyDescent="0.25">
      <c r="A38" s="26"/>
      <c r="B38" s="4" t="s">
        <v>217</v>
      </c>
      <c r="C38" s="14" t="s">
        <v>24</v>
      </c>
      <c r="D38" s="14"/>
      <c r="E38" s="14"/>
      <c r="F38" s="14"/>
      <c r="G38" s="14"/>
      <c r="H38" s="14"/>
      <c r="I38" s="14">
        <v>0.02</v>
      </c>
      <c r="J38" s="14"/>
      <c r="K38" s="14"/>
      <c r="L38" s="14"/>
      <c r="M38" s="14"/>
      <c r="N38" s="15">
        <f t="shared" si="1"/>
        <v>0.02</v>
      </c>
      <c r="O38" s="14">
        <f>D15*N38</f>
        <v>0.8</v>
      </c>
      <c r="P38" s="14">
        <v>22</v>
      </c>
      <c r="Q38" s="16">
        <f>O38*P38</f>
        <v>17.600000000000001</v>
      </c>
    </row>
    <row r="39" spans="1:19" ht="15" customHeight="1" x14ac:dyDescent="0.25">
      <c r="A39" s="26"/>
      <c r="B39" s="4" t="s">
        <v>218</v>
      </c>
      <c r="C39" s="14" t="s">
        <v>24</v>
      </c>
      <c r="D39" s="14"/>
      <c r="E39" s="14"/>
      <c r="F39" s="14"/>
      <c r="G39" s="14"/>
      <c r="H39" s="14"/>
      <c r="I39" s="14">
        <v>0.02</v>
      </c>
      <c r="J39" s="14"/>
      <c r="K39" s="14"/>
      <c r="L39" s="14"/>
      <c r="M39" s="14"/>
      <c r="N39" s="15">
        <f t="shared" si="1"/>
        <v>0.02</v>
      </c>
      <c r="O39" s="14">
        <f>D15*N39</f>
        <v>0.8</v>
      </c>
      <c r="P39" s="14">
        <v>30</v>
      </c>
      <c r="Q39" s="16">
        <f>O39*P39</f>
        <v>24</v>
      </c>
    </row>
    <row r="40" spans="1:19" ht="15" customHeight="1" x14ac:dyDescent="0.25">
      <c r="A40" s="26">
        <v>30</v>
      </c>
      <c r="B40" s="4" t="s">
        <v>205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>
        <v>3.0000000000000001E-3</v>
      </c>
      <c r="M40" s="14"/>
      <c r="N40" s="15">
        <f t="shared" si="1"/>
        <v>3.0000000000000001E-3</v>
      </c>
      <c r="O40" s="14">
        <f>D15*N40</f>
        <v>0.12</v>
      </c>
      <c r="P40" s="14">
        <v>130</v>
      </c>
      <c r="Q40" s="5">
        <f>O40*P40</f>
        <v>15.6</v>
      </c>
    </row>
    <row r="41" spans="1:19" ht="15.75" x14ac:dyDescent="0.25">
      <c r="A41" s="117" t="s">
        <v>57</v>
      </c>
      <c r="B41" s="1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5"/>
      <c r="Q41" s="16">
        <f>SUM(Q17:Q40)</f>
        <v>2200.6583999999998</v>
      </c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 t="s">
        <v>198</v>
      </c>
      <c r="L43" s="2"/>
      <c r="M43" s="2"/>
      <c r="N43" s="2"/>
      <c r="O43" s="2"/>
      <c r="P43" s="2"/>
      <c r="Q43" s="2"/>
    </row>
    <row r="44" spans="1:19" ht="15.75" x14ac:dyDescent="0.25">
      <c r="B44" s="64" t="s">
        <v>196</v>
      </c>
    </row>
    <row r="48" spans="1:19" ht="15.75" x14ac:dyDescent="0.25">
      <c r="B48" s="2" t="s">
        <v>197</v>
      </c>
    </row>
  </sheetData>
  <mergeCells count="15">
    <mergeCell ref="A41:B41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2023-12-06T06:02:39Z</dcterms:modified>
</cp:coreProperties>
</file>