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22" i="276" l="1"/>
  <c r="M26" i="276" l="1"/>
  <c r="M19" i="276"/>
  <c r="L36" i="276"/>
  <c r="M36" i="276" s="1"/>
  <c r="L35" i="276"/>
  <c r="M35" i="276" s="1"/>
  <c r="L34" i="276"/>
  <c r="M34" i="276" s="1"/>
  <c r="L33" i="276"/>
  <c r="M33" i="276" s="1"/>
  <c r="L32" i="276"/>
  <c r="M32" i="276" s="1"/>
  <c r="L31" i="276"/>
  <c r="M31" i="276" s="1"/>
  <c r="L30" i="276"/>
  <c r="M30" i="276" s="1"/>
  <c r="L29" i="276"/>
  <c r="M29" i="276" s="1"/>
  <c r="L27" i="276"/>
  <c r="M27" i="276" s="1"/>
  <c r="L28" i="276"/>
  <c r="M28" i="276" s="1"/>
  <c r="L26" i="276"/>
  <c r="L25" i="276"/>
  <c r="M25" i="276" s="1"/>
  <c r="L24" i="276"/>
  <c r="M24" i="276" s="1"/>
  <c r="L23" i="276"/>
  <c r="M23" i="276" s="1"/>
  <c r="L22" i="276"/>
  <c r="L21" i="276"/>
  <c r="M21" i="276" s="1"/>
  <c r="L20" i="276"/>
  <c r="M20" i="276" s="1"/>
  <c r="L19" i="276"/>
  <c r="L18" i="276"/>
  <c r="L17" i="276"/>
  <c r="O36" i="276" l="1"/>
  <c r="O35" i="276"/>
  <c r="O34" i="276"/>
  <c r="O33" i="276"/>
  <c r="O32" i="276"/>
  <c r="O31" i="276"/>
  <c r="O30" i="276"/>
  <c r="O29" i="276"/>
  <c r="O28" i="276"/>
  <c r="O27" i="276"/>
  <c r="O26" i="276"/>
  <c r="O25" i="276"/>
  <c r="O24" i="276"/>
  <c r="O23" i="276"/>
  <c r="O22" i="276"/>
  <c r="O21" i="276"/>
  <c r="O20" i="276"/>
  <c r="O19" i="276"/>
  <c r="O18" i="276"/>
  <c r="G11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N43" i="262" s="1"/>
  <c r="P43" i="262" s="1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O17" i="276"/>
  <c r="O39" i="276" s="1"/>
</calcChain>
</file>

<file path=xl/sharedStrings.xml><?xml version="1.0" encoding="utf-8"?>
<sst xmlns="http://schemas.openxmlformats.org/spreadsheetml/2006/main" count="4863" uniqueCount="215">
  <si>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</si>
  <si>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</si>
  <si>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</si>
  <si>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</si>
  <si>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</si>
  <si>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</si>
  <si>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</si>
  <si>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</si>
  <si>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</si>
  <si>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</si>
  <si>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</si>
  <si>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</si>
  <si>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</si>
  <si>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</si>
  <si>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</si>
  <si>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</si>
  <si>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</si>
  <si>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</si>
  <si>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</si>
  <si>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</si>
  <si>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</si>
  <si>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</si>
  <si>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</si>
  <si>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</si>
  <si>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</si>
  <si>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</si>
  <si>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</si>
  <si>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</si>
  <si>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</si>
  <si>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</si>
  <si>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</si>
  <si>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</si>
  <si>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</si>
  <si>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</si>
  <si>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</si>
  <si>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</si>
  <si>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</si>
  <si>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</si>
  <si>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</si>
  <si>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</si>
  <si>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</si>
  <si>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</si>
  <si>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</si>
  <si>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</si>
  <si>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</si>
  <si>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</si>
  <si>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</si>
  <si>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</si>
  <si>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</si>
  <si>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</si>
  <si>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</si>
  <si>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</si>
  <si>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</si>
  <si>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</si>
  <si>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</si>
  <si>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</si>
  <si>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</si>
  <si>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</si>
  <si>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</si>
  <si>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</si>
  <si>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</si>
  <si>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</si>
  <si>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</si>
  <si>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</si>
  <si>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</si>
  <si>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</si>
  <si>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</si>
  <si>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</si>
  <si>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</si>
  <si>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</si>
  <si>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</si>
  <si>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</si>
  <si>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</si>
  <si>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</si>
  <si>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</si>
  <si>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</si>
  <si>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</si>
  <si>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</si>
  <si>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</si>
  <si>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</si>
  <si>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</si>
  <si>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</si>
  <si>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</si>
  <si>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</si>
  <si>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</si>
  <si>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</si>
  <si>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</si>
  <si>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</si>
  <si>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</si>
  <si>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</si>
  <si>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</si>
  <si>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</si>
  <si>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</si>
  <si>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</si>
  <si>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</si>
  <si>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</si>
  <si>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</si>
  <si>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</si>
  <si>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</si>
  <si>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</si>
  <si>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</si>
  <si>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</si>
  <si>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</si>
  <si>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</si>
  <si>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</si>
  <si>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</si>
  <si>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</si>
  <si>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</si>
  <si>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</si>
  <si>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</si>
  <si>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</si>
  <si>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</si>
  <si>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</si>
  <si>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</si>
  <si>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</si>
  <si>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</si>
  <si>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</si>
  <si>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</si>
  <si>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</si>
  <si>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</si>
  <si>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</si>
  <si>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</si>
  <si>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</si>
  <si>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</si>
  <si>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</si>
  <si>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</si>
  <si>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</si>
  <si>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</si>
  <si>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</si>
  <si>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</si>
  <si>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</si>
  <si>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</si>
  <si>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</si>
  <si>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</si>
  <si>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</si>
  <si>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</si>
  <si>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</si>
  <si>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</si>
  <si>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</si>
  <si>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</si>
  <si>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</si>
  <si>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</si>
  <si>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</si>
  <si>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</si>
  <si>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</si>
  <si>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</si>
  <si>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</si>
  <si>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</si>
  <si>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</si>
  <si>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</si>
  <si>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</si>
  <si>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</si>
  <si>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</si>
  <si>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</si>
  <si>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</si>
  <si>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</si>
  <si>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</si>
  <si>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</si>
  <si>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</si>
  <si>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</si>
  <si>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</si>
  <si>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</si>
  <si>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</si>
  <si>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</si>
  <si>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</si>
  <si>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</si>
  <si>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</si>
  <si>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</si>
  <si>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</si>
  <si>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</si>
  <si>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</si>
  <si>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</si>
  <si>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</si>
  <si>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</si>
  <si>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</si>
  <si>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</si>
  <si>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</si>
  <si>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</si>
  <si>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</si>
  <si>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</si>
  <si>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</si>
  <si>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</si>
  <si>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50гр</t>
  </si>
  <si>
    <t>200гр</t>
  </si>
  <si>
    <t>Тарканова М.В.</t>
  </si>
  <si>
    <t>Учреждение:</t>
  </si>
  <si>
    <t>омлет</t>
  </si>
  <si>
    <t>кофейный напиток</t>
  </si>
  <si>
    <t>суп свекольный со сметаной</t>
  </si>
  <si>
    <t>тефтели с ячневым гарниром и подливой</t>
  </si>
  <si>
    <t>компот из сухофруктов</t>
  </si>
  <si>
    <t>хлеб</t>
  </si>
  <si>
    <t>суп молочный с вермишелью</t>
  </si>
  <si>
    <t>60гр</t>
  </si>
  <si>
    <t>яйцо</t>
  </si>
  <si>
    <t>масло раст.</t>
  </si>
  <si>
    <t>свекла</t>
  </si>
  <si>
    <t>капуста</t>
  </si>
  <si>
    <t xml:space="preserve">мясо </t>
  </si>
  <si>
    <t>ячневая крупа</t>
  </si>
  <si>
    <t>сухофрукты</t>
  </si>
  <si>
    <t>вермишель</t>
  </si>
  <si>
    <t>Директор___________</t>
  </si>
  <si>
    <t>МКОУ СОШ с.п.Верхний Акбаш.</t>
  </si>
  <si>
    <t>Медсестра_____________________</t>
  </si>
  <si>
    <t>Бухгалтер______________________</t>
  </si>
  <si>
    <t>Повар___________________</t>
  </si>
  <si>
    <t>65/75/20</t>
  </si>
  <si>
    <t>лт</t>
  </si>
  <si>
    <t xml:space="preserve">   Ответственное лицо: Лажараева.Л.З. ________________</t>
  </si>
  <si>
    <t>Обед                                      Полдник</t>
  </si>
  <si>
    <t xml:space="preserve">хлеб </t>
  </si>
  <si>
    <t>30гр</t>
  </si>
  <si>
    <t>17.11.2023год</t>
  </si>
  <si>
    <t xml:space="preserve">  МЕНЮ-ТРЕБОВАНИЕ НА ВЫДАЧУ ПРОДУКТОВ ПИТАНИЯ 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</si>
</sst>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7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8.42578125" customWidth="1"/>
    <col min="13" max="13" width="9.28515625" customWidth="1"/>
    <col min="15" max="15" width="10.42578125" customWidth="1"/>
  </cols>
  <sheetData>
    <row r="1" spans="1:17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ht="15.75" x14ac:dyDescent="0.25">
      <c r="B2" s="2" t="s">
        <v>202</v>
      </c>
      <c r="C2" s="2"/>
      <c r="D2" t="s">
        <v>184</v>
      </c>
      <c r="E2" s="2"/>
      <c r="F2" s="2"/>
      <c r="G2" s="2"/>
      <c r="H2" s="2"/>
      <c r="I2" s="2"/>
      <c r="J2" s="2"/>
      <c r="K2" s="2"/>
      <c r="L2" s="2"/>
    </row>
    <row r="3" spans="1:17" ht="15.75" x14ac:dyDescent="0.25">
      <c r="B3" s="21" t="s">
        <v>213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7" x14ac:dyDescent="0.25">
      <c r="E4" t="s">
        <v>214</v>
      </c>
    </row>
    <row r="5" spans="1:17" x14ac:dyDescent="0.25">
      <c r="F5" s="20" t="s">
        <v>213</v>
      </c>
    </row>
    <row r="6" spans="1:17" x14ac:dyDescent="0.25">
      <c r="D6" t="s">
        <v>4</v>
      </c>
      <c r="F6" t="s">
        <v>185</v>
      </c>
      <c r="H6" t="s">
        <v>203</v>
      </c>
    </row>
    <row r="7" spans="1:17" x14ac:dyDescent="0.25">
      <c r="B7" s="23"/>
      <c r="D7" s="23"/>
      <c r="E7" s="23"/>
    </row>
    <row r="8" spans="1:17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209</v>
      </c>
      <c r="J8" s="2"/>
      <c r="K8" s="2"/>
      <c r="L8" s="2"/>
      <c r="M8" s="2"/>
      <c r="N8" s="2"/>
      <c r="O8" s="2"/>
    </row>
    <row r="9" spans="1:17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</row>
    <row r="10" spans="1:17" ht="21" customHeight="1" x14ac:dyDescent="0.25">
      <c r="B10" s="4"/>
      <c r="C10" s="4"/>
      <c r="D10" s="4">
        <v>55</v>
      </c>
      <c r="E10" s="4">
        <v>70</v>
      </c>
      <c r="F10" s="4">
        <f>D10*E10</f>
        <v>3850</v>
      </c>
      <c r="G10" s="5">
        <v>56.526400000000002</v>
      </c>
      <c r="H10" s="6">
        <v>50</v>
      </c>
      <c r="I10" s="2"/>
      <c r="J10" s="2"/>
      <c r="K10" s="2"/>
      <c r="L10" s="2"/>
      <c r="M10" s="2"/>
      <c r="N10" s="2"/>
      <c r="O10" s="2"/>
    </row>
    <row r="11" spans="1:17" ht="15.75" x14ac:dyDescent="0.25">
      <c r="B11" s="23"/>
      <c r="C11" s="2"/>
      <c r="D11" s="2"/>
      <c r="E11" s="2"/>
      <c r="F11" s="2"/>
      <c r="G11" s="2">
        <f>G10*H10</f>
        <v>2826.32</v>
      </c>
      <c r="H11" s="2"/>
      <c r="I11" s="2"/>
      <c r="J11" s="2"/>
      <c r="K11" s="2"/>
      <c r="L11" s="2"/>
      <c r="M11" s="2"/>
      <c r="N11" s="2"/>
      <c r="O11" s="2"/>
    </row>
    <row r="12" spans="1:17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7" t="s">
        <v>18</v>
      </c>
      <c r="M12" s="109" t="s">
        <v>19</v>
      </c>
      <c r="N12" s="111" t="s">
        <v>20</v>
      </c>
      <c r="O12" s="114" t="s">
        <v>21</v>
      </c>
      <c r="P12" s="1"/>
      <c r="Q12" s="1"/>
    </row>
    <row r="13" spans="1:17" ht="15.75" x14ac:dyDescent="0.25">
      <c r="A13" s="31"/>
      <c r="B13" s="32" t="s">
        <v>13</v>
      </c>
      <c r="C13" s="104"/>
      <c r="D13" s="124" t="s">
        <v>15</v>
      </c>
      <c r="E13" s="124"/>
      <c r="F13" s="125"/>
      <c r="G13" s="126" t="s">
        <v>210</v>
      </c>
      <c r="H13" s="127"/>
      <c r="I13" s="127"/>
      <c r="J13" s="127"/>
      <c r="K13" s="127"/>
      <c r="L13" s="108"/>
      <c r="M13" s="110"/>
      <c r="N13" s="112"/>
      <c r="O13" s="115"/>
      <c r="P13" s="1"/>
      <c r="Q13" s="1"/>
    </row>
    <row r="14" spans="1:17" ht="87.75" customHeight="1" thickBot="1" x14ac:dyDescent="0.3">
      <c r="A14" s="33"/>
      <c r="B14" s="34"/>
      <c r="C14" s="104"/>
      <c r="D14" s="100" t="s">
        <v>186</v>
      </c>
      <c r="E14" s="100" t="s">
        <v>187</v>
      </c>
      <c r="F14" s="100" t="s">
        <v>211</v>
      </c>
      <c r="G14" s="98" t="s">
        <v>188</v>
      </c>
      <c r="H14" s="98" t="s">
        <v>189</v>
      </c>
      <c r="I14" s="98" t="s">
        <v>190</v>
      </c>
      <c r="J14" s="98" t="s">
        <v>191</v>
      </c>
      <c r="K14" s="98" t="s">
        <v>192</v>
      </c>
      <c r="L14" s="108"/>
      <c r="M14" s="110"/>
      <c r="N14" s="113"/>
      <c r="O14" s="115"/>
      <c r="P14" s="1"/>
      <c r="Q14" s="1"/>
    </row>
    <row r="15" spans="1:17" ht="16.5" thickBot="1" x14ac:dyDescent="0.3">
      <c r="A15" s="36"/>
      <c r="B15" s="32" t="s">
        <v>22</v>
      </c>
      <c r="C15" s="7"/>
      <c r="D15" s="7">
        <v>50</v>
      </c>
      <c r="E15" s="7">
        <v>50</v>
      </c>
      <c r="F15" s="7">
        <v>50</v>
      </c>
      <c r="G15" s="7">
        <v>50</v>
      </c>
      <c r="H15" s="7">
        <v>50</v>
      </c>
      <c r="I15" s="7">
        <v>50</v>
      </c>
      <c r="J15" s="7">
        <v>50</v>
      </c>
      <c r="K15" s="7">
        <v>50</v>
      </c>
      <c r="L15" s="7"/>
      <c r="M15" s="7"/>
      <c r="N15" s="7"/>
      <c r="O15" s="8"/>
      <c r="P15" s="1"/>
      <c r="Q15" s="1"/>
    </row>
    <row r="16" spans="1:17" ht="30.75" thickBot="1" x14ac:dyDescent="0.3">
      <c r="A16" s="37" t="s">
        <v>85</v>
      </c>
      <c r="B16" s="35" t="s">
        <v>23</v>
      </c>
      <c r="C16" s="10"/>
      <c r="D16" s="11" t="s">
        <v>193</v>
      </c>
      <c r="E16" s="10" t="s">
        <v>183</v>
      </c>
      <c r="F16" s="10" t="s">
        <v>212</v>
      </c>
      <c r="G16" s="10" t="s">
        <v>183</v>
      </c>
      <c r="H16" s="10" t="s">
        <v>207</v>
      </c>
      <c r="I16" s="10" t="s">
        <v>183</v>
      </c>
      <c r="J16" s="10" t="s">
        <v>182</v>
      </c>
      <c r="K16" s="10" t="s">
        <v>183</v>
      </c>
      <c r="L16" s="10"/>
      <c r="M16" s="10"/>
      <c r="N16" s="10"/>
      <c r="O16" s="12"/>
      <c r="P16" s="1"/>
      <c r="Q16" s="1"/>
    </row>
    <row r="17" spans="1:17" ht="15.75" x14ac:dyDescent="0.25">
      <c r="A17" s="26">
        <v>1</v>
      </c>
      <c r="B17" s="13" t="s">
        <v>194</v>
      </c>
      <c r="C17" s="14" t="s">
        <v>36</v>
      </c>
      <c r="D17" s="15">
        <v>2.4E-2</v>
      </c>
      <c r="E17" s="15"/>
      <c r="F17" s="14"/>
      <c r="G17" s="15"/>
      <c r="H17" s="15">
        <v>6.0000000000000001E-3</v>
      </c>
      <c r="I17" s="15"/>
      <c r="J17" s="15"/>
      <c r="K17" s="15"/>
      <c r="L17" s="15">
        <f t="shared" ref="L17:L36" si="0">D17+E17+F17+G17+H17+I17+J17+K17</f>
        <v>0.03</v>
      </c>
      <c r="M17" s="15">
        <v>25</v>
      </c>
      <c r="N17" s="16">
        <v>11</v>
      </c>
      <c r="O17" s="16">
        <f t="shared" ref="O17:O36" si="1">M17*N17</f>
        <v>275</v>
      </c>
      <c r="P17" s="1"/>
      <c r="Q17" s="1"/>
    </row>
    <row r="18" spans="1:17" ht="15.75" x14ac:dyDescent="0.25">
      <c r="A18" s="26">
        <v>3</v>
      </c>
      <c r="B18" s="4" t="s">
        <v>32</v>
      </c>
      <c r="C18" s="14" t="s">
        <v>208</v>
      </c>
      <c r="D18" s="14">
        <v>0.01</v>
      </c>
      <c r="E18" s="14">
        <v>0.01</v>
      </c>
      <c r="F18" s="14"/>
      <c r="G18" s="14"/>
      <c r="H18" s="14"/>
      <c r="I18" s="14"/>
      <c r="J18" s="14"/>
      <c r="K18" s="14">
        <v>0.04</v>
      </c>
      <c r="L18" s="15">
        <f t="shared" si="0"/>
        <v>0.06</v>
      </c>
      <c r="M18" s="15">
        <v>3</v>
      </c>
      <c r="N18" s="5">
        <v>65</v>
      </c>
      <c r="O18" s="16">
        <f t="shared" si="1"/>
        <v>195</v>
      </c>
      <c r="P18" s="1"/>
      <c r="Q18" s="1"/>
    </row>
    <row r="19" spans="1:17" ht="15.75" x14ac:dyDescent="0.25">
      <c r="A19" s="26">
        <v>4</v>
      </c>
      <c r="B19" s="4" t="s">
        <v>48</v>
      </c>
      <c r="C19" s="14" t="s">
        <v>24</v>
      </c>
      <c r="D19" s="14">
        <v>1E-3</v>
      </c>
      <c r="E19" s="14"/>
      <c r="F19" s="14"/>
      <c r="G19" s="14"/>
      <c r="H19" s="14">
        <v>2E-3</v>
      </c>
      <c r="I19" s="14"/>
      <c r="J19" s="14"/>
      <c r="K19" s="14"/>
      <c r="L19" s="15">
        <f t="shared" si="0"/>
        <v>3.0000000000000001E-3</v>
      </c>
      <c r="M19" s="15">
        <f>D15*L19</f>
        <v>0.15</v>
      </c>
      <c r="N19" s="5">
        <v>27</v>
      </c>
      <c r="O19" s="16">
        <f t="shared" si="1"/>
        <v>4.05</v>
      </c>
      <c r="P19" s="1"/>
      <c r="Q19" s="1"/>
    </row>
    <row r="20" spans="1:17" ht="15.75" x14ac:dyDescent="0.25">
      <c r="A20" s="26">
        <v>5</v>
      </c>
      <c r="B20" s="4" t="s">
        <v>195</v>
      </c>
      <c r="C20" s="14" t="s">
        <v>24</v>
      </c>
      <c r="D20" s="14">
        <v>1E-3</v>
      </c>
      <c r="E20" s="14"/>
      <c r="F20" s="14"/>
      <c r="G20" s="14">
        <v>1E-3</v>
      </c>
      <c r="H20" s="14">
        <v>1E-3</v>
      </c>
      <c r="I20" s="14"/>
      <c r="J20" s="14"/>
      <c r="K20" s="14"/>
      <c r="L20" s="15">
        <f t="shared" si="0"/>
        <v>3.0000000000000001E-3</v>
      </c>
      <c r="M20" s="15">
        <f>D15*L20</f>
        <v>0.15</v>
      </c>
      <c r="N20" s="5">
        <v>110</v>
      </c>
      <c r="O20" s="16">
        <f t="shared" si="1"/>
        <v>16.5</v>
      </c>
      <c r="P20" s="1"/>
      <c r="Q20" s="1"/>
    </row>
    <row r="21" spans="1:17" ht="15.75" x14ac:dyDescent="0.25">
      <c r="A21" s="26">
        <v>6</v>
      </c>
      <c r="B21" s="4" t="s">
        <v>27</v>
      </c>
      <c r="C21" s="14" t="s">
        <v>24</v>
      </c>
      <c r="D21" s="14"/>
      <c r="E21" s="14">
        <v>8.0000000000000002E-3</v>
      </c>
      <c r="F21" s="14"/>
      <c r="G21" s="14"/>
      <c r="H21" s="14"/>
      <c r="I21" s="14">
        <v>8.0000000000000002E-3</v>
      </c>
      <c r="J21" s="14"/>
      <c r="K21" s="14"/>
      <c r="L21" s="15">
        <f t="shared" si="0"/>
        <v>1.6E-2</v>
      </c>
      <c r="M21" s="15">
        <f>D15*L21</f>
        <v>0.8</v>
      </c>
      <c r="N21" s="5">
        <v>73</v>
      </c>
      <c r="O21" s="16">
        <f t="shared" si="1"/>
        <v>58.400000000000006</v>
      </c>
      <c r="P21" s="1"/>
      <c r="Q21" s="1"/>
    </row>
    <row r="22" spans="1:17" ht="15.75" x14ac:dyDescent="0.25">
      <c r="A22" s="26">
        <v>7</v>
      </c>
      <c r="B22" s="4" t="s">
        <v>187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5">
        <f t="shared" si="0"/>
        <v>1E-3</v>
      </c>
      <c r="M22" s="15">
        <f>D15*L22</f>
        <v>0.05</v>
      </c>
      <c r="N22" s="5">
        <v>55</v>
      </c>
      <c r="O22" s="16">
        <f t="shared" si="1"/>
        <v>2.75</v>
      </c>
      <c r="P22" s="74"/>
      <c r="Q22" s="1"/>
    </row>
    <row r="23" spans="1:17" ht="15.75" x14ac:dyDescent="0.25">
      <c r="A23" s="26">
        <v>10</v>
      </c>
      <c r="B23" s="4" t="s">
        <v>38</v>
      </c>
      <c r="C23" s="14" t="s">
        <v>24</v>
      </c>
      <c r="D23" s="14"/>
      <c r="E23" s="14"/>
      <c r="F23" s="14"/>
      <c r="G23" s="14">
        <v>0.05</v>
      </c>
      <c r="H23" s="14"/>
      <c r="I23" s="14"/>
      <c r="J23" s="14"/>
      <c r="K23" s="14"/>
      <c r="L23" s="15">
        <f t="shared" si="0"/>
        <v>0.05</v>
      </c>
      <c r="M23" s="15">
        <f>D15*L23</f>
        <v>2.5</v>
      </c>
      <c r="N23" s="5">
        <v>25</v>
      </c>
      <c r="O23" s="16">
        <f t="shared" si="1"/>
        <v>62.5</v>
      </c>
      <c r="P23" s="1"/>
      <c r="Q23" s="1"/>
    </row>
    <row r="24" spans="1:17" ht="15.75" x14ac:dyDescent="0.25">
      <c r="A24" s="26">
        <v>11</v>
      </c>
      <c r="B24" s="4" t="s">
        <v>31</v>
      </c>
      <c r="C24" s="14" t="s">
        <v>24</v>
      </c>
      <c r="D24" s="14"/>
      <c r="E24" s="14"/>
      <c r="F24" s="14"/>
      <c r="G24" s="14">
        <v>3.0000000000000001E-3</v>
      </c>
      <c r="H24" s="14">
        <v>3.0000000000000001E-3</v>
      </c>
      <c r="I24" s="14"/>
      <c r="J24" s="14"/>
      <c r="K24" s="14"/>
      <c r="L24" s="15">
        <f t="shared" si="0"/>
        <v>6.0000000000000001E-3</v>
      </c>
      <c r="M24" s="15">
        <f>D15*L24</f>
        <v>0.3</v>
      </c>
      <c r="N24" s="5">
        <v>20</v>
      </c>
      <c r="O24" s="16">
        <f t="shared" si="1"/>
        <v>6</v>
      </c>
      <c r="P24" s="1"/>
      <c r="Q24" s="1"/>
    </row>
    <row r="25" spans="1:17" ht="15.75" x14ac:dyDescent="0.25">
      <c r="A25" s="26">
        <v>12</v>
      </c>
      <c r="B25" s="4" t="s">
        <v>39</v>
      </c>
      <c r="C25" s="14" t="s">
        <v>24</v>
      </c>
      <c r="D25" s="14"/>
      <c r="E25" s="14"/>
      <c r="F25" s="14"/>
      <c r="G25" s="14">
        <v>5.0000000000000001E-3</v>
      </c>
      <c r="H25" s="14">
        <v>2E-3</v>
      </c>
      <c r="I25" s="14"/>
      <c r="J25" s="14"/>
      <c r="K25" s="14"/>
      <c r="L25" s="15">
        <f t="shared" si="0"/>
        <v>7.0000000000000001E-3</v>
      </c>
      <c r="M25" s="15">
        <f>D15*L25</f>
        <v>0.35000000000000003</v>
      </c>
      <c r="N25" s="5">
        <v>35</v>
      </c>
      <c r="O25" s="16">
        <f t="shared" si="1"/>
        <v>12.250000000000002</v>
      </c>
      <c r="P25" s="1"/>
      <c r="Q25" s="1"/>
    </row>
    <row r="26" spans="1:17" ht="15.75" x14ac:dyDescent="0.25">
      <c r="A26" s="26">
        <v>13</v>
      </c>
      <c r="B26" s="4" t="s">
        <v>40</v>
      </c>
      <c r="C26" s="14" t="s">
        <v>24</v>
      </c>
      <c r="D26" s="14"/>
      <c r="E26" s="14"/>
      <c r="F26" s="14"/>
      <c r="G26" s="14"/>
      <c r="H26" s="14">
        <v>1E-3</v>
      </c>
      <c r="I26" s="14"/>
      <c r="J26" s="14"/>
      <c r="K26" s="14"/>
      <c r="L26" s="15">
        <f t="shared" si="0"/>
        <v>1E-3</v>
      </c>
      <c r="M26" s="15">
        <f>D15*L26</f>
        <v>0.05</v>
      </c>
      <c r="N26" s="5">
        <v>285.72000000000003</v>
      </c>
      <c r="O26" s="16">
        <f t="shared" si="1"/>
        <v>14.286000000000001</v>
      </c>
      <c r="P26" s="1"/>
      <c r="Q26" s="1"/>
    </row>
    <row r="27" spans="1:17" ht="15.75" x14ac:dyDescent="0.25">
      <c r="A27" s="26">
        <v>15</v>
      </c>
      <c r="B27" s="4" t="s">
        <v>196</v>
      </c>
      <c r="C27" s="14" t="s">
        <v>24</v>
      </c>
      <c r="D27" s="14"/>
      <c r="E27" s="14"/>
      <c r="F27" s="14"/>
      <c r="G27" s="14">
        <v>0.02</v>
      </c>
      <c r="H27" s="14"/>
      <c r="I27" s="14"/>
      <c r="J27" s="14"/>
      <c r="K27" s="14"/>
      <c r="L27" s="15">
        <f t="shared" si="0"/>
        <v>0.02</v>
      </c>
      <c r="M27" s="15">
        <f>D15*L27</f>
        <v>1</v>
      </c>
      <c r="N27" s="5">
        <v>30</v>
      </c>
      <c r="O27" s="16">
        <f t="shared" si="1"/>
        <v>30</v>
      </c>
      <c r="P27" s="1"/>
      <c r="Q27" s="1"/>
    </row>
    <row r="28" spans="1:17" ht="15.75" x14ac:dyDescent="0.25">
      <c r="A28" s="26">
        <v>16</v>
      </c>
      <c r="B28" s="4" t="s">
        <v>197</v>
      </c>
      <c r="C28" s="14" t="s">
        <v>24</v>
      </c>
      <c r="D28" s="14"/>
      <c r="E28" s="14"/>
      <c r="F28" s="14"/>
      <c r="G28" s="14">
        <v>0.02</v>
      </c>
      <c r="H28" s="14"/>
      <c r="I28" s="14"/>
      <c r="J28" s="14"/>
      <c r="K28" s="14"/>
      <c r="L28" s="15">
        <f t="shared" si="0"/>
        <v>0.02</v>
      </c>
      <c r="M28" s="15">
        <f>D15*L28</f>
        <v>1</v>
      </c>
      <c r="N28" s="5">
        <v>22</v>
      </c>
      <c r="O28" s="16">
        <f t="shared" si="1"/>
        <v>22</v>
      </c>
      <c r="P28" s="1"/>
      <c r="Q28" s="1"/>
    </row>
    <row r="29" spans="1:17" ht="15.75" x14ac:dyDescent="0.25">
      <c r="A29" s="26">
        <v>18</v>
      </c>
      <c r="B29" s="4" t="s">
        <v>43</v>
      </c>
      <c r="C29" s="14" t="s">
        <v>24</v>
      </c>
      <c r="D29" s="14"/>
      <c r="E29" s="14"/>
      <c r="F29" s="14"/>
      <c r="G29" s="14">
        <v>2E-3</v>
      </c>
      <c r="H29" s="14">
        <v>1E-3</v>
      </c>
      <c r="I29" s="14"/>
      <c r="J29" s="14"/>
      <c r="K29" s="14"/>
      <c r="L29" s="15">
        <f t="shared" si="0"/>
        <v>3.0000000000000001E-3</v>
      </c>
      <c r="M29" s="15">
        <f>D15*L29</f>
        <v>0.15</v>
      </c>
      <c r="N29" s="5">
        <v>152</v>
      </c>
      <c r="O29" s="16">
        <f t="shared" si="1"/>
        <v>22.8</v>
      </c>
      <c r="P29" s="1"/>
      <c r="Q29" s="1"/>
    </row>
    <row r="30" spans="1:17" ht="15.75" x14ac:dyDescent="0.25">
      <c r="A30" s="26">
        <v>19</v>
      </c>
      <c r="B30" s="4" t="s">
        <v>198</v>
      </c>
      <c r="C30" s="14" t="s">
        <v>24</v>
      </c>
      <c r="D30" s="14"/>
      <c r="E30" s="14"/>
      <c r="F30" s="14"/>
      <c r="G30" s="14"/>
      <c r="H30" s="14">
        <v>6.8000000000000005E-2</v>
      </c>
      <c r="I30" s="14"/>
      <c r="J30" s="14"/>
      <c r="K30" s="14"/>
      <c r="L30" s="15">
        <f t="shared" si="0"/>
        <v>6.8000000000000005E-2</v>
      </c>
      <c r="M30" s="15">
        <f>D15*L30</f>
        <v>3.4000000000000004</v>
      </c>
      <c r="N30" s="5">
        <v>510</v>
      </c>
      <c r="O30" s="16">
        <f t="shared" si="1"/>
        <v>1734.0000000000002</v>
      </c>
      <c r="P30" s="1"/>
      <c r="Q30" s="1"/>
    </row>
    <row r="31" spans="1:17" ht="15.75" x14ac:dyDescent="0.25">
      <c r="A31" s="26">
        <v>20</v>
      </c>
      <c r="B31" s="4" t="s">
        <v>34</v>
      </c>
      <c r="C31" s="14" t="s">
        <v>24</v>
      </c>
      <c r="D31" s="14"/>
      <c r="E31" s="14"/>
      <c r="F31" s="14"/>
      <c r="G31" s="14"/>
      <c r="H31" s="14">
        <v>8.0000000000000002E-3</v>
      </c>
      <c r="I31" s="14"/>
      <c r="J31" s="14"/>
      <c r="K31" s="14"/>
      <c r="L31" s="14">
        <f t="shared" si="0"/>
        <v>8.0000000000000002E-3</v>
      </c>
      <c r="M31" s="14">
        <f>D15*L31</f>
        <v>0.4</v>
      </c>
      <c r="N31" s="14">
        <v>97</v>
      </c>
      <c r="O31" s="16">
        <f t="shared" si="1"/>
        <v>38.800000000000004</v>
      </c>
      <c r="P31" s="1"/>
      <c r="Q31" s="1"/>
    </row>
    <row r="32" spans="1:17" ht="15.75" x14ac:dyDescent="0.25">
      <c r="A32" s="26">
        <v>21</v>
      </c>
      <c r="B32" s="4" t="s">
        <v>199</v>
      </c>
      <c r="C32" s="14" t="s">
        <v>24</v>
      </c>
      <c r="D32" s="14"/>
      <c r="E32" s="14"/>
      <c r="F32" s="14"/>
      <c r="G32" s="14"/>
      <c r="H32" s="14">
        <v>0.02</v>
      </c>
      <c r="I32" s="14"/>
      <c r="J32" s="14"/>
      <c r="K32" s="14"/>
      <c r="L32" s="14">
        <f t="shared" si="0"/>
        <v>0.02</v>
      </c>
      <c r="M32" s="14">
        <f>D15*L32</f>
        <v>1</v>
      </c>
      <c r="N32" s="14">
        <v>32</v>
      </c>
      <c r="O32" s="16">
        <f t="shared" si="1"/>
        <v>32</v>
      </c>
      <c r="P32" s="1"/>
      <c r="Q32" s="1"/>
    </row>
    <row r="33" spans="1:17" ht="15.75" x14ac:dyDescent="0.25">
      <c r="A33" s="26">
        <v>22</v>
      </c>
      <c r="B33" s="4" t="s">
        <v>200</v>
      </c>
      <c r="C33" s="14" t="s">
        <v>24</v>
      </c>
      <c r="D33" s="14"/>
      <c r="E33" s="14"/>
      <c r="F33" s="14"/>
      <c r="G33" s="14"/>
      <c r="H33" s="14"/>
      <c r="I33" s="14">
        <v>5.0000000000000001E-3</v>
      </c>
      <c r="J33" s="14"/>
      <c r="K33" s="14"/>
      <c r="L33" s="14">
        <f t="shared" si="0"/>
        <v>5.0000000000000001E-3</v>
      </c>
      <c r="M33" s="14">
        <f>D15*L33</f>
        <v>0.25</v>
      </c>
      <c r="N33" s="14">
        <v>125</v>
      </c>
      <c r="O33" s="16">
        <f t="shared" si="1"/>
        <v>31.25</v>
      </c>
      <c r="P33" s="1"/>
      <c r="Q33" s="1"/>
    </row>
    <row r="34" spans="1:17" ht="15.75" x14ac:dyDescent="0.25">
      <c r="A34" s="26">
        <v>23</v>
      </c>
      <c r="B34" s="4" t="s">
        <v>201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0.02</v>
      </c>
      <c r="L34" s="14">
        <f t="shared" si="0"/>
        <v>0.02</v>
      </c>
      <c r="M34" s="14">
        <f>D15*L34</f>
        <v>1</v>
      </c>
      <c r="N34" s="14">
        <v>37</v>
      </c>
      <c r="O34" s="16">
        <f t="shared" si="1"/>
        <v>37</v>
      </c>
      <c r="P34" s="1"/>
      <c r="Q34" s="1"/>
    </row>
    <row r="35" spans="1:17" ht="15.75" x14ac:dyDescent="0.25">
      <c r="A35" s="26">
        <v>24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3.0000000000000001E-3</v>
      </c>
      <c r="L35" s="14">
        <f t="shared" si="0"/>
        <v>3.0000000000000001E-3</v>
      </c>
      <c r="M35" s="14">
        <f>D15*L35</f>
        <v>0.15</v>
      </c>
      <c r="N35" s="14">
        <v>17</v>
      </c>
      <c r="O35" s="16">
        <f t="shared" si="1"/>
        <v>2.5499999999999998</v>
      </c>
    </row>
    <row r="36" spans="1:17" ht="15.75" x14ac:dyDescent="0.25">
      <c r="A36" s="26">
        <v>25</v>
      </c>
      <c r="B36" s="4" t="s">
        <v>191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>
        <v>0.05</v>
      </c>
      <c r="K36" s="14">
        <v>0.03</v>
      </c>
      <c r="L36" s="15">
        <f t="shared" si="0"/>
        <v>0.11</v>
      </c>
      <c r="M36" s="15">
        <f>D15*L36</f>
        <v>5.5</v>
      </c>
      <c r="N36" s="14">
        <v>41.67</v>
      </c>
      <c r="O36" s="16">
        <f t="shared" si="1"/>
        <v>229.185</v>
      </c>
    </row>
    <row r="37" spans="1:17" ht="15" customHeight="1" x14ac:dyDescent="0.25">
      <c r="A37" s="26">
        <v>27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6"/>
    </row>
    <row r="38" spans="1:17" ht="15" customHeight="1" x14ac:dyDescent="0.25">
      <c r="A38" s="26">
        <v>28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5"/>
    </row>
    <row r="39" spans="1:17" ht="15.75" x14ac:dyDescent="0.25">
      <c r="A39" s="101" t="s">
        <v>57</v>
      </c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5"/>
      <c r="M39" s="15"/>
      <c r="N39" s="5"/>
      <c r="O39" s="16">
        <f>SUM(O17:O38)</f>
        <v>2826.3210000000004</v>
      </c>
    </row>
    <row r="40" spans="1:17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7" ht="15.75" x14ac:dyDescent="0.25">
      <c r="B41" s="2"/>
      <c r="C41" s="2"/>
      <c r="D41" s="2"/>
      <c r="E41" s="2"/>
      <c r="F41" s="2"/>
      <c r="G41" s="2"/>
      <c r="H41" s="2"/>
      <c r="I41" s="2"/>
      <c r="J41" s="2" t="s">
        <v>206</v>
      </c>
      <c r="K41" s="2"/>
      <c r="L41" s="2"/>
      <c r="M41" s="2"/>
      <c r="N41" s="2"/>
      <c r="O41" s="2"/>
    </row>
    <row r="42" spans="1:17" ht="15.75" x14ac:dyDescent="0.25">
      <c r="B42" s="64" t="s">
        <v>204</v>
      </c>
    </row>
    <row r="46" spans="1:17" ht="15.75" x14ac:dyDescent="0.25">
      <c r="B46" s="2" t="s">
        <v>205</v>
      </c>
    </row>
  </sheetData>
  <mergeCells count="15">
    <mergeCell ref="N12:N14"/>
    <mergeCell ref="O12:O14"/>
    <mergeCell ref="D13:F13"/>
    <mergeCell ref="G13:K13"/>
    <mergeCell ref="B8:C8"/>
    <mergeCell ref="D8:D9"/>
    <mergeCell ref="E8:E9"/>
    <mergeCell ref="F8:F9"/>
    <mergeCell ref="G8:G9"/>
    <mergeCell ref="H8:H9"/>
    <mergeCell ref="A39:B39"/>
    <mergeCell ref="C12:C14"/>
    <mergeCell ref="D12:K12"/>
    <mergeCell ref="L12:L14"/>
    <mergeCell ref="M12:M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2022-09-09T06:29:52Z</cp:lastPrinted>
  <dcterms:created xsi:type="dcterms:W3CDTF">2019-01-18T12:27:48Z</dcterms:created>
  <dcterms:modified xsi:type="dcterms:W3CDTF">2023-11-17T05:54:51Z</dcterms:modified>
</cp:coreProperties>
</file>