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33" i="276" l="1"/>
  <c r="P34" i="276"/>
  <c r="P22" i="276"/>
  <c r="P23" i="276"/>
  <c r="P24" i="276"/>
  <c r="P25" i="276"/>
  <c r="P26" i="276"/>
  <c r="P27" i="276"/>
  <c r="P28" i="276"/>
  <c r="P29" i="276"/>
  <c r="P38" i="276" l="1"/>
  <c r="P37" i="276"/>
  <c r="P36" i="276"/>
  <c r="P35" i="276" l="1"/>
  <c r="G11" i="276" l="1"/>
  <c r="P20" i="276" l="1"/>
  <c r="P18" i="276"/>
  <c r="P21" i="276"/>
  <c r="P19" i="276"/>
  <c r="P32" i="276" l="1"/>
  <c r="P30" i="276"/>
  <c r="P31" i="276"/>
  <c r="F10" i="276" l="1"/>
  <c r="M24" i="276" l="1"/>
  <c r="P39" i="276" l="1"/>
  <c r="M48" i="275" l="1"/>
  <c r="N48" i="275" s="1"/>
  <c r="P48" i="275" s="1"/>
  <c r="N47" i="275"/>
  <c r="P47" i="275" s="1"/>
  <c r="M47" i="275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N37" i="275"/>
  <c r="P37" i="275" s="1"/>
  <c r="M37" i="275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N21" i="275"/>
  <c r="P21" i="275" s="1"/>
  <c r="M21" i="275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N43" i="274"/>
  <c r="P43" i="274" s="1"/>
  <c r="M43" i="274"/>
  <c r="P42" i="274"/>
  <c r="M42" i="274"/>
  <c r="N41" i="274"/>
  <c r="P41" i="274" s="1"/>
  <c r="N40" i="274"/>
  <c r="P40" i="274" s="1"/>
  <c r="M39" i="274"/>
  <c r="N39" i="274" s="1"/>
  <c r="P39" i="274" s="1"/>
  <c r="M38" i="274"/>
  <c r="N38" i="274" s="1"/>
  <c r="P38" i="274" s="1"/>
  <c r="M37" i="274"/>
  <c r="N37" i="274" s="1"/>
  <c r="P37" i="274" s="1"/>
  <c r="N36" i="274"/>
  <c r="P36" i="274" s="1"/>
  <c r="M36" i="274"/>
  <c r="M35" i="274"/>
  <c r="N35" i="274" s="1"/>
  <c r="P35" i="274" s="1"/>
  <c r="M34" i="274"/>
  <c r="N34" i="274" s="1"/>
  <c r="P34" i="274" s="1"/>
  <c r="M33" i="274"/>
  <c r="N33" i="274" s="1"/>
  <c r="P33" i="274" s="1"/>
  <c r="N32" i="274"/>
  <c r="P32" i="274" s="1"/>
  <c r="M32" i="274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N26" i="274"/>
  <c r="P26" i="274" s="1"/>
  <c r="M26" i="274"/>
  <c r="M25" i="274"/>
  <c r="N25" i="274" s="1"/>
  <c r="P25" i="274" s="1"/>
  <c r="M24" i="274"/>
  <c r="N24" i="274" s="1"/>
  <c r="P24" i="274" s="1"/>
  <c r="M23" i="274"/>
  <c r="N23" i="274" s="1"/>
  <c r="P23" i="274" s="1"/>
  <c r="N22" i="274"/>
  <c r="P22" i="274" s="1"/>
  <c r="M22" i="274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N43" i="273"/>
  <c r="P43" i="273" s="1"/>
  <c r="M43" i="273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N35" i="273"/>
  <c r="P35" i="273" s="1"/>
  <c r="M35" i="273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N19" i="273"/>
  <c r="P19" i="273" s="1"/>
  <c r="M19" i="273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N38" i="272"/>
  <c r="P38" i="272" s="1"/>
  <c r="M38" i="272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N30" i="272"/>
  <c r="P30" i="272" s="1"/>
  <c r="M30" i="272"/>
  <c r="M29" i="272"/>
  <c r="N29" i="272" s="1"/>
  <c r="P29" i="272" s="1"/>
  <c r="M28" i="272"/>
  <c r="N28" i="272" s="1"/>
  <c r="P28" i="272" s="1"/>
  <c r="M27" i="272"/>
  <c r="N27" i="272" s="1"/>
  <c r="P27" i="272" s="1"/>
  <c r="N26" i="272"/>
  <c r="P26" i="272" s="1"/>
  <c r="M26" i="272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N45" i="270"/>
  <c r="P45" i="270" s="1"/>
  <c r="M45" i="270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N42" i="269"/>
  <c r="P42" i="269" s="1"/>
  <c r="M42" i="269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N24" i="269"/>
  <c r="P24" i="269" s="1"/>
  <c r="M24" i="269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M18" i="269"/>
  <c r="F10" i="269"/>
  <c r="M48" i="267"/>
  <c r="N48" i="267" s="1"/>
  <c r="P48" i="267" s="1"/>
  <c r="M47" i="267"/>
  <c r="N47" i="267" s="1"/>
  <c r="P47" i="267" s="1"/>
  <c r="N46" i="267"/>
  <c r="P46" i="267" s="1"/>
  <c r="M46" i="267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N39" i="267"/>
  <c r="P39" i="267" s="1"/>
  <c r="M39" i="267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N46" i="266"/>
  <c r="P46" i="266" s="1"/>
  <c r="M46" i="266"/>
  <c r="M45" i="266"/>
  <c r="N45" i="266" s="1"/>
  <c r="P45" i="266" s="1"/>
  <c r="M44" i="266"/>
  <c r="N44" i="266" s="1"/>
  <c r="P44" i="266" s="1"/>
  <c r="N43" i="266"/>
  <c r="P43" i="266" s="1"/>
  <c r="M43" i="266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N43" i="263"/>
  <c r="P43" i="263" s="1"/>
  <c r="M43" i="263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N28" i="263"/>
  <c r="P28" i="263" s="1"/>
  <c r="M28" i="263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N45" i="260"/>
  <c r="P45" i="260" s="1"/>
  <c r="M45" i="260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N43" i="259"/>
  <c r="P43" i="259" s="1"/>
  <c r="M43" i="259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N37" i="259"/>
  <c r="P37" i="259" s="1"/>
  <c r="M37" i="259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N25" i="259"/>
  <c r="P25" i="259" s="1"/>
  <c r="M25" i="259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N43" i="256"/>
  <c r="P43" i="256" s="1"/>
  <c r="M43" i="256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N28" i="256"/>
  <c r="P28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N41" i="253"/>
  <c r="P41" i="253" s="1"/>
  <c r="M41" i="253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N45" i="252"/>
  <c r="P45" i="252" s="1"/>
  <c r="M45" i="252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N43" i="251"/>
  <c r="P43" i="251" s="1"/>
  <c r="M43" i="25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N37" i="251"/>
  <c r="P37" i="251" s="1"/>
  <c r="M37" i="25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N39" i="250"/>
  <c r="P39" i="250" s="1"/>
  <c r="M39" i="250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N48" i="249"/>
  <c r="P48" i="249" s="1"/>
  <c r="M48" i="249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N25" i="249"/>
  <c r="P25" i="249" s="1"/>
  <c r="M25" i="249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N45" i="248"/>
  <c r="P45" i="248" s="1"/>
  <c r="M45" i="248"/>
  <c r="M44" i="248"/>
  <c r="N44" i="248" s="1"/>
  <c r="P44" i="248" s="1"/>
  <c r="M43" i="248"/>
  <c r="N43" i="248" s="1"/>
  <c r="P43" i="248" s="1"/>
  <c r="M42" i="248"/>
  <c r="N42" i="248" s="1"/>
  <c r="P42" i="248" s="1"/>
  <c r="N41" i="248"/>
  <c r="P41" i="248" s="1"/>
  <c r="M41" i="248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N33" i="248"/>
  <c r="P33" i="248" s="1"/>
  <c r="M33" i="248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N48" i="247"/>
  <c r="P48" i="247" s="1"/>
  <c r="M48" i="247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N46" i="246"/>
  <c r="P46" i="246" s="1"/>
  <c r="M46" i="246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N41" i="245"/>
  <c r="P41" i="245" s="1"/>
  <c r="M41" i="245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N40" i="244"/>
  <c r="P40" i="244" s="1"/>
  <c r="M40" i="244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N32" i="244"/>
  <c r="P32" i="244" s="1"/>
  <c r="M32" i="244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N24" i="244"/>
  <c r="P24" i="244" s="1"/>
  <c r="M24" i="244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N47" i="243"/>
  <c r="P47" i="243" s="1"/>
  <c r="M47" i="243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N40" i="243"/>
  <c r="P40" i="243" s="1"/>
  <c r="M40" i="243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N34" i="243"/>
  <c r="P34" i="243" s="1"/>
  <c r="M34" i="243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N28" i="242"/>
  <c r="P28" i="242" s="1"/>
  <c r="M28" i="242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N18" i="242"/>
  <c r="P18" i="242" s="1"/>
  <c r="M18" i="242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N45" i="240"/>
  <c r="P45" i="240" s="1"/>
  <c r="M45" i="240"/>
  <c r="M44" i="240"/>
  <c r="N44" i="240" s="1"/>
  <c r="P44" i="240" s="1"/>
  <c r="M43" i="240"/>
  <c r="N43" i="240" s="1"/>
  <c r="P43" i="240" s="1"/>
  <c r="M42" i="240"/>
  <c r="N42" i="240" s="1"/>
  <c r="P42" i="240" s="1"/>
  <c r="N41" i="240"/>
  <c r="P41" i="240" s="1"/>
  <c r="M41" i="240"/>
  <c r="M40" i="240"/>
  <c r="N40" i="240" s="1"/>
  <c r="P40" i="240" s="1"/>
  <c r="M39" i="240"/>
  <c r="N39" i="240" s="1"/>
  <c r="P39" i="240" s="1"/>
  <c r="M38" i="240"/>
  <c r="N38" i="240" s="1"/>
  <c r="P38" i="240" s="1"/>
  <c r="N37" i="240"/>
  <c r="P37" i="240" s="1"/>
  <c r="M37" i="240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N31" i="240"/>
  <c r="P31" i="240" s="1"/>
  <c r="M31" i="240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N28" i="238"/>
  <c r="P28" i="238" s="1"/>
  <c r="M28" i="238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N41" i="237"/>
  <c r="P41" i="237" s="1"/>
  <c r="M41" i="237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N33" i="237"/>
  <c r="P33" i="237" s="1"/>
  <c r="M33" i="237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N18" i="237"/>
  <c r="P18" i="237" s="1"/>
  <c r="M18" i="237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N36" i="236"/>
  <c r="P36" i="236" s="1"/>
  <c r="M36" i="236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N45" i="235"/>
  <c r="P45" i="235" s="1"/>
  <c r="M45" i="235"/>
  <c r="M44" i="235"/>
  <c r="N44" i="235" s="1"/>
  <c r="P44" i="235" s="1"/>
  <c r="M43" i="235"/>
  <c r="N43" i="235" s="1"/>
  <c r="P43" i="235" s="1"/>
  <c r="M42" i="235"/>
  <c r="N42" i="235" s="1"/>
  <c r="P42" i="235" s="1"/>
  <c r="N41" i="235"/>
  <c r="P41" i="235" s="1"/>
  <c r="M41" i="235"/>
  <c r="M40" i="235"/>
  <c r="N40" i="235" s="1"/>
  <c r="P40" i="235" s="1"/>
  <c r="M39" i="235"/>
  <c r="N39" i="235" s="1"/>
  <c r="P39" i="235" s="1"/>
  <c r="M38" i="235"/>
  <c r="N38" i="235" s="1"/>
  <c r="P38" i="235" s="1"/>
  <c r="N37" i="235"/>
  <c r="P37" i="235" s="1"/>
  <c r="M37" i="235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N29" i="235"/>
  <c r="P29" i="235" s="1"/>
  <c r="M29" i="235"/>
  <c r="M28" i="235"/>
  <c r="N28" i="235" s="1"/>
  <c r="P28" i="235" s="1"/>
  <c r="M27" i="235"/>
  <c r="N27" i="235" s="1"/>
  <c r="P27" i="235" s="1"/>
  <c r="M26" i="235"/>
  <c r="N26" i="235" s="1"/>
  <c r="P26" i="235" s="1"/>
  <c r="N25" i="235"/>
  <c r="P25" i="235" s="1"/>
  <c r="M25" i="235"/>
  <c r="M24" i="235"/>
  <c r="N24" i="235" s="1"/>
  <c r="P24" i="235" s="1"/>
  <c r="M23" i="235"/>
  <c r="N23" i="235" s="1"/>
  <c r="P23" i="235" s="1"/>
  <c r="M22" i="235"/>
  <c r="N22" i="235" s="1"/>
  <c r="P22" i="235" s="1"/>
  <c r="N21" i="235"/>
  <c r="P21" i="235" s="1"/>
  <c r="M21" i="235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N41" i="234"/>
  <c r="P41" i="234" s="1"/>
  <c r="M41" i="234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N33" i="234"/>
  <c r="P33" i="234" s="1"/>
  <c r="M33" i="234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N46" i="233"/>
  <c r="P46" i="233" s="1"/>
  <c r="M46" i="233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N40" i="233"/>
  <c r="P40" i="233" s="1"/>
  <c r="M40" i="233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N32" i="233"/>
  <c r="P32" i="233" s="1"/>
  <c r="M32" i="233"/>
  <c r="M31" i="233"/>
  <c r="N31" i="233" s="1"/>
  <c r="P31" i="233" s="1"/>
  <c r="M30" i="233"/>
  <c r="N30" i="233" s="1"/>
  <c r="P30" i="233" s="1"/>
  <c r="M29" i="233"/>
  <c r="N29" i="233" s="1"/>
  <c r="P29" i="233" s="1"/>
  <c r="N28" i="233"/>
  <c r="P28" i="233" s="1"/>
  <c r="M28" i="233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N20" i="233"/>
  <c r="P20" i="233" s="1"/>
  <c r="M20" i="233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N45" i="232"/>
  <c r="P45" i="232" s="1"/>
  <c r="M45" i="232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N31" i="232"/>
  <c r="P31" i="232" s="1"/>
  <c r="M31" i="232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N32" i="231"/>
  <c r="P32" i="231" s="1"/>
  <c r="M32" i="23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N43" i="230"/>
  <c r="P43" i="230" s="1"/>
  <c r="M43" i="230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N31" i="230"/>
  <c r="P31" i="230" s="1"/>
  <c r="M31" i="230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N24" i="230"/>
  <c r="P24" i="230" s="1"/>
  <c r="M24" i="230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N32" i="223"/>
  <c r="P32" i="223" s="1"/>
  <c r="M32" i="223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<sst xmlns="http://schemas.openxmlformats.org/spreadsheetml/2006/main" count="4869" uniqueCount="218">
  <si>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</si>
  <si>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</si>
  <si>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</si>
  <si>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</si>
  <si>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</si>
  <si>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</si>
  <si>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</si>
  <si>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</si>
  <si>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</si>
  <si>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</si>
  <si>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</si>
  <si>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</si>
  <si>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</si>
  <si>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</si>
  <si>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</si>
  <si>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</si>
  <si>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</si>
  <si>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</si>
  <si>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</si>
  <si>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</si>
  <si>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</si>
  <si>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</si>
  <si>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</si>
  <si>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</si>
  <si>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</si>
  <si>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</si>
  <si>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</si>
  <si>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</si>
  <si>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</si>
  <si>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</si>
  <si>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</si>
  <si>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</si>
  <si>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</si>
  <si>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</si>
  <si>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</si>
  <si>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</si>
  <si>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</si>
  <si>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</si>
  <si>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</si>
  <si>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</si>
  <si>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</si>
  <si>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</si>
  <si>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</si>
  <si>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</si>
  <si>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</si>
  <si>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</si>
  <si>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</si>
  <si>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</si>
  <si>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</si>
  <si>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</si>
  <si>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</si>
  <si>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</si>
  <si>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</si>
  <si>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</si>
  <si>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</si>
  <si>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</si>
  <si>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</si>
  <si>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</si>
  <si>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</si>
  <si>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</si>
  <si>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</si>
  <si>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</si>
  <si>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</si>
  <si>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</si>
  <si>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</si>
  <si>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</si>
  <si>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</si>
  <si>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</si>
  <si>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</si>
  <si>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</si>
  <si>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</si>
  <si>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</si>
  <si>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</si>
  <si>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</si>
  <si>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</si>
  <si>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</si>
  <si>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</si>
  <si>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</si>
  <si>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</si>
  <si>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</si>
  <si>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</si>
  <si>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</si>
  <si>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</si>
  <si>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</si>
  <si>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</si>
  <si>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</si>
  <si>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</si>
  <si>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</si>
  <si>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</si>
  <si>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</si>
  <si>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</si>
  <si>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</si>
  <si>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</si>
  <si>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</si>
  <si>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</si>
  <si>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</si>
  <si>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</si>
  <si>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</si>
  <si>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</si>
  <si>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</si>
  <si>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</si>
  <si>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</si>
  <si>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</si>
  <si>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</si>
  <si>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</si>
  <si>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</si>
  <si>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</si>
  <si>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</si>
  <si>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</si>
  <si>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</si>
  <si>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</si>
  <si>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</si>
  <si>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</si>
  <si>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</si>
  <si>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</si>
  <si>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</si>
  <si>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</si>
  <si>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</si>
  <si>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</si>
  <si>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</si>
  <si>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</si>
  <si>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</si>
  <si>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</si>
  <si>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</si>
  <si>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</si>
  <si>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</si>
  <si>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</si>
  <si>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</si>
  <si>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</si>
  <si>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</si>
  <si>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</si>
  <si>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</si>
  <si>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</si>
  <si>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</si>
  <si>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</si>
  <si>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</si>
  <si>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</si>
  <si>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</si>
  <si>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</si>
  <si>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</si>
  <si>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</si>
  <si>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</si>
  <si>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</si>
  <si>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</si>
  <si>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</si>
  <si>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</si>
  <si>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</si>
  <si>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</si>
  <si>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</si>
  <si>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</si>
  <si>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</si>
  <si>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</si>
  <si>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</si>
  <si>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</si>
  <si>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</si>
  <si>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</si>
  <si>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</si>
  <si>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</si>
  <si>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</si>
  <si>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</si>
  <si>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</si>
  <si>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</si>
  <si>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</si>
  <si>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</si>
  <si>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</si>
  <si>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</si>
  <si>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</si>
  <si>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</si>
  <si>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</si>
  <si>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</si>
  <si>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</si>
  <si>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</si>
  <si>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</si>
  <si>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</si>
  <si>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</si>
  <si>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</si>
  <si>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</si>
  <si>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</si>
  <si>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</si>
  <si>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</si>
  <si>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</si>
  <si>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</si>
  <si>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</si>
  <si>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</si>
  <si>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хлеб</t>
  </si>
  <si>
    <t>суп гороховый со сметаной</t>
  </si>
  <si>
    <t>горох</t>
  </si>
  <si>
    <t>яйцо</t>
  </si>
  <si>
    <t>лт</t>
  </si>
  <si>
    <t>60гр</t>
  </si>
  <si>
    <t>Тарканова М.В.</t>
  </si>
  <si>
    <t xml:space="preserve">Учреждение: </t>
  </si>
  <si>
    <t>35гр</t>
  </si>
  <si>
    <t>70/80гр</t>
  </si>
  <si>
    <t>масло раст.</t>
  </si>
  <si>
    <t>МКОУ СОШ Д/О с.п.В -АКБАШ</t>
  </si>
  <si>
    <t>Медсестра___________________</t>
  </si>
  <si>
    <t>Бухгалтер____________________</t>
  </si>
  <si>
    <t xml:space="preserve"> Ответственное лицо:   Лажараева.Л.З._________________</t>
  </si>
  <si>
    <t>гуляш с ячневым гарниром</t>
  </si>
  <si>
    <t>хлеб с маслом</t>
  </si>
  <si>
    <t>масло сливоч</t>
  </si>
  <si>
    <t>50гр</t>
  </si>
  <si>
    <t xml:space="preserve">                    Обед                          Полдник</t>
  </si>
  <si>
    <t>крупа ячневая</t>
  </si>
  <si>
    <t>Повар____________________</t>
  </si>
  <si>
    <t>суп гречневый</t>
  </si>
  <si>
    <t>чай с лимоном</t>
  </si>
  <si>
    <t>компот из сухофруктов</t>
  </si>
  <si>
    <t>Булочка</t>
  </si>
  <si>
    <t>крупа гречневая</t>
  </si>
  <si>
    <t>сухофрукты</t>
  </si>
  <si>
    <t>дрожжи</t>
  </si>
  <si>
    <t>лимон</t>
  </si>
  <si>
    <t xml:space="preserve">чай </t>
  </si>
  <si>
    <t>07.11.2023г.</t>
  </si>
  <si>
    <t>07.11.2023год</t>
  </si>
  <si>
    <t xml:space="preserve">  МЕНЮ-ТРЕБОВАНИЕ НА ВЫДАЧУ ПРОДУКТОВ ПИТАНИЯ  №____4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</si>
</sst>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1" t="s">
        <v>57</v>
      </c>
      <c r="B47" s="102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tabSelected="1" topLeftCell="A11" zoomScale="82" zoomScaleNormal="82" workbookViewId="0">
      <selection activeCell="O11" sqref="O1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9" width="7" customWidth="1"/>
    <col min="10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</v>
      </c>
      <c r="C2" s="2"/>
      <c r="D2" t="s">
        <v>190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217</v>
      </c>
    </row>
    <row r="5" spans="1:18" x14ac:dyDescent="0.25">
      <c r="F5" s="20" t="s">
        <v>216</v>
      </c>
    </row>
    <row r="6" spans="1:18" x14ac:dyDescent="0.25">
      <c r="D6" t="s">
        <v>4</v>
      </c>
      <c r="F6" t="s">
        <v>191</v>
      </c>
      <c r="H6" t="s">
        <v>195</v>
      </c>
    </row>
    <row r="7" spans="1:18" x14ac:dyDescent="0.25">
      <c r="B7" s="23"/>
      <c r="D7" s="23"/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198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55</v>
      </c>
      <c r="E10" s="4">
        <v>70</v>
      </c>
      <c r="F10" s="4">
        <f>E10*D10</f>
        <v>3850</v>
      </c>
      <c r="G10" s="5">
        <v>55.0002</v>
      </c>
      <c r="H10" s="6">
        <v>50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2750.0099999999998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24" t="s">
        <v>15</v>
      </c>
      <c r="E14" s="124"/>
      <c r="F14" s="125"/>
      <c r="G14" s="126" t="s">
        <v>203</v>
      </c>
      <c r="H14" s="127"/>
      <c r="I14" s="127"/>
      <c r="J14" s="127"/>
      <c r="K14" s="127"/>
      <c r="L14" s="127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100" t="s">
        <v>206</v>
      </c>
      <c r="E15" s="100" t="s">
        <v>214</v>
      </c>
      <c r="F15" s="100" t="s">
        <v>200</v>
      </c>
      <c r="G15" s="98" t="s">
        <v>184</v>
      </c>
      <c r="H15" s="98" t="s">
        <v>185</v>
      </c>
      <c r="I15" s="98" t="s">
        <v>199</v>
      </c>
      <c r="J15" s="98" t="s">
        <v>208</v>
      </c>
      <c r="K15" s="98" t="s">
        <v>209</v>
      </c>
      <c r="L15" s="98" t="s">
        <v>207</v>
      </c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>
        <v>50</v>
      </c>
      <c r="E16" s="7">
        <v>50</v>
      </c>
      <c r="F16" s="7">
        <v>50</v>
      </c>
      <c r="G16" s="7">
        <v>50</v>
      </c>
      <c r="H16" s="7">
        <v>50</v>
      </c>
      <c r="I16" s="7">
        <v>50</v>
      </c>
      <c r="J16" s="7">
        <v>50</v>
      </c>
      <c r="K16" s="7">
        <v>50</v>
      </c>
      <c r="L16" s="7">
        <v>50</v>
      </c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 t="s">
        <v>182</v>
      </c>
      <c r="E17" s="10" t="s">
        <v>182</v>
      </c>
      <c r="F17" s="10" t="s">
        <v>192</v>
      </c>
      <c r="G17" s="10" t="s">
        <v>202</v>
      </c>
      <c r="H17" s="10" t="s">
        <v>182</v>
      </c>
      <c r="I17" s="10" t="s">
        <v>193</v>
      </c>
      <c r="J17" s="10" t="s">
        <v>182</v>
      </c>
      <c r="K17" s="10" t="s">
        <v>189</v>
      </c>
      <c r="L17" s="10" t="s">
        <v>182</v>
      </c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210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v>0.02</v>
      </c>
      <c r="N18" s="15">
        <v>1</v>
      </c>
      <c r="O18" s="16">
        <v>65</v>
      </c>
      <c r="P18" s="16">
        <f t="shared" ref="P18:P24" si="0">N18*O18</f>
        <v>65</v>
      </c>
      <c r="Q18" s="1"/>
      <c r="R18" s="1"/>
    </row>
    <row r="19" spans="1:20" ht="15.75" x14ac:dyDescent="0.25">
      <c r="A19" s="26">
        <v>2</v>
      </c>
      <c r="B19" s="4" t="s">
        <v>32</v>
      </c>
      <c r="C19" s="14" t="s">
        <v>188</v>
      </c>
      <c r="D19" s="14">
        <v>0.04</v>
      </c>
      <c r="E19" s="14"/>
      <c r="F19" s="14"/>
      <c r="G19" s="14"/>
      <c r="H19" s="14"/>
      <c r="I19" s="14"/>
      <c r="J19" s="14"/>
      <c r="K19" s="14">
        <v>0.01</v>
      </c>
      <c r="L19" s="14"/>
      <c r="M19" s="15">
        <v>0.05</v>
      </c>
      <c r="N19" s="15">
        <v>2.5</v>
      </c>
      <c r="O19" s="5">
        <v>65</v>
      </c>
      <c r="P19" s="16">
        <f t="shared" si="0"/>
        <v>162.5</v>
      </c>
      <c r="Q19" s="1"/>
      <c r="R19" s="1"/>
    </row>
    <row r="20" spans="1:20" ht="15.75" x14ac:dyDescent="0.25">
      <c r="A20" s="26">
        <v>3</v>
      </c>
      <c r="B20" s="4" t="s">
        <v>183</v>
      </c>
      <c r="C20" s="14" t="s">
        <v>24</v>
      </c>
      <c r="D20" s="14"/>
      <c r="E20" s="14">
        <v>0.01</v>
      </c>
      <c r="F20" s="14"/>
      <c r="G20" s="14"/>
      <c r="H20" s="14"/>
      <c r="I20" s="14"/>
      <c r="J20" s="14">
        <v>0.01</v>
      </c>
      <c r="K20" s="14">
        <v>3.0000000000000001E-3</v>
      </c>
      <c r="L20" s="14">
        <v>7.0000000000000001E-3</v>
      </c>
      <c r="M20" s="15">
        <v>0.03</v>
      </c>
      <c r="N20" s="15">
        <v>1.5</v>
      </c>
      <c r="O20" s="5">
        <v>73</v>
      </c>
      <c r="P20" s="16">
        <f t="shared" si="0"/>
        <v>109.5</v>
      </c>
      <c r="Q20" s="1"/>
      <c r="R20" s="1"/>
    </row>
    <row r="21" spans="1:20" ht="15.75" x14ac:dyDescent="0.25">
      <c r="A21" s="26">
        <v>4</v>
      </c>
      <c r="B21" s="4" t="s">
        <v>26</v>
      </c>
      <c r="C21" s="14" t="s">
        <v>24</v>
      </c>
      <c r="D21" s="14"/>
      <c r="E21" s="14">
        <v>1E-3</v>
      </c>
      <c r="F21" s="14"/>
      <c r="G21" s="14"/>
      <c r="H21" s="14"/>
      <c r="I21" s="14"/>
      <c r="J21" s="14"/>
      <c r="K21" s="14"/>
      <c r="L21" s="14">
        <v>1E-3</v>
      </c>
      <c r="M21" s="15">
        <v>2E-3</v>
      </c>
      <c r="N21" s="15">
        <v>0.1</v>
      </c>
      <c r="O21" s="5">
        <v>550</v>
      </c>
      <c r="P21" s="16">
        <f t="shared" si="0"/>
        <v>55</v>
      </c>
      <c r="Q21" s="1"/>
      <c r="R21" s="1"/>
    </row>
    <row r="22" spans="1:20" ht="15.75" x14ac:dyDescent="0.25">
      <c r="A22" s="26">
        <v>5</v>
      </c>
      <c r="B22" s="4" t="s">
        <v>184</v>
      </c>
      <c r="C22" s="14" t="s">
        <v>24</v>
      </c>
      <c r="D22" s="14"/>
      <c r="E22" s="14"/>
      <c r="F22" s="14">
        <v>0.03</v>
      </c>
      <c r="G22" s="14">
        <v>0.05</v>
      </c>
      <c r="H22" s="14"/>
      <c r="I22" s="14"/>
      <c r="J22" s="14"/>
      <c r="K22" s="14"/>
      <c r="L22" s="14"/>
      <c r="M22" s="15">
        <v>0.08</v>
      </c>
      <c r="N22" s="15">
        <v>4</v>
      </c>
      <c r="O22" s="5">
        <v>41.67</v>
      </c>
      <c r="P22" s="16">
        <f t="shared" si="0"/>
        <v>166.68</v>
      </c>
      <c r="Q22" s="1"/>
      <c r="R22" s="1"/>
    </row>
    <row r="23" spans="1:20" ht="15.75" x14ac:dyDescent="0.25">
      <c r="A23" s="26">
        <v>9</v>
      </c>
      <c r="B23" s="4" t="s">
        <v>194</v>
      </c>
      <c r="C23" s="14" t="s">
        <v>24</v>
      </c>
      <c r="D23" s="14"/>
      <c r="E23" s="14"/>
      <c r="F23" s="17"/>
      <c r="G23" s="14"/>
      <c r="H23" s="14">
        <v>1E-3</v>
      </c>
      <c r="I23" s="14">
        <v>1E-3</v>
      </c>
      <c r="J23" s="14"/>
      <c r="K23" s="14">
        <v>1E-3</v>
      </c>
      <c r="L23" s="14"/>
      <c r="M23" s="15">
        <v>3.0000000000000001E-3</v>
      </c>
      <c r="N23" s="15">
        <v>0.15</v>
      </c>
      <c r="O23" s="5">
        <v>110</v>
      </c>
      <c r="P23" s="16">
        <f t="shared" si="0"/>
        <v>16.5</v>
      </c>
      <c r="Q23" s="1"/>
      <c r="R23" s="1"/>
      <c r="T23" s="22"/>
    </row>
    <row r="24" spans="1:20" ht="15.75" x14ac:dyDescent="0.25">
      <c r="A24" s="26">
        <v>10</v>
      </c>
      <c r="B24" s="4" t="s">
        <v>31</v>
      </c>
      <c r="C24" s="14" t="s">
        <v>188</v>
      </c>
      <c r="D24" s="14"/>
      <c r="E24" s="14"/>
      <c r="F24" s="14"/>
      <c r="G24" s="14"/>
      <c r="H24" s="14">
        <v>4.0000000000000001E-3</v>
      </c>
      <c r="I24" s="14">
        <v>3.0000000000000001E-3</v>
      </c>
      <c r="J24" s="14"/>
      <c r="K24" s="14"/>
      <c r="L24" s="14"/>
      <c r="M24" s="15">
        <f>SUM(D24:L24)</f>
        <v>7.0000000000000001E-3</v>
      </c>
      <c r="N24" s="15">
        <v>0.28699999999999998</v>
      </c>
      <c r="O24" s="5">
        <v>20</v>
      </c>
      <c r="P24" s="16">
        <f t="shared" si="0"/>
        <v>5.7399999999999993</v>
      </c>
      <c r="Q24" s="1"/>
      <c r="R24" s="1"/>
    </row>
    <row r="25" spans="1:20" ht="15.75" x14ac:dyDescent="0.25">
      <c r="A25" s="26">
        <v>12</v>
      </c>
      <c r="B25" s="4" t="s">
        <v>186</v>
      </c>
      <c r="C25" s="14" t="s">
        <v>24</v>
      </c>
      <c r="D25" s="14"/>
      <c r="E25" s="14"/>
      <c r="F25" s="14"/>
      <c r="G25" s="14"/>
      <c r="H25" s="14">
        <v>0.03</v>
      </c>
      <c r="I25" s="14"/>
      <c r="J25" s="14"/>
      <c r="K25" s="14"/>
      <c r="L25" s="14"/>
      <c r="M25" s="15">
        <v>0.03</v>
      </c>
      <c r="N25" s="15">
        <v>1.5</v>
      </c>
      <c r="O25" s="5">
        <v>40</v>
      </c>
      <c r="P25" s="16">
        <f>O25*N25</f>
        <v>60</v>
      </c>
      <c r="Q25" s="1"/>
      <c r="R25" s="1"/>
    </row>
    <row r="26" spans="1:20" ht="15.75" x14ac:dyDescent="0.25">
      <c r="A26" s="26">
        <v>13</v>
      </c>
      <c r="B26" s="4" t="s">
        <v>38</v>
      </c>
      <c r="C26" s="14" t="s">
        <v>24</v>
      </c>
      <c r="D26" s="14"/>
      <c r="E26" s="14"/>
      <c r="F26" s="14"/>
      <c r="G26" s="14"/>
      <c r="H26" s="14">
        <v>0.04</v>
      </c>
      <c r="I26" s="14"/>
      <c r="J26" s="14"/>
      <c r="K26" s="14"/>
      <c r="L26" s="14"/>
      <c r="M26" s="15">
        <v>0.04</v>
      </c>
      <c r="N26" s="15">
        <v>2</v>
      </c>
      <c r="O26" s="5">
        <v>25</v>
      </c>
      <c r="P26" s="16">
        <f>N26*O26</f>
        <v>50</v>
      </c>
      <c r="Q26" s="1"/>
      <c r="R26" s="1"/>
    </row>
    <row r="27" spans="1:20" ht="15.75" x14ac:dyDescent="0.25">
      <c r="A27" s="26">
        <v>14</v>
      </c>
      <c r="B27" s="4" t="s">
        <v>39</v>
      </c>
      <c r="C27" s="14" t="s">
        <v>24</v>
      </c>
      <c r="D27" s="14"/>
      <c r="E27" s="14"/>
      <c r="F27" s="14"/>
      <c r="G27" s="14"/>
      <c r="H27" s="14">
        <v>2E-3</v>
      </c>
      <c r="I27" s="14">
        <v>1E-3</v>
      </c>
      <c r="J27" s="14"/>
      <c r="K27" s="14"/>
      <c r="L27" s="14"/>
      <c r="M27" s="15">
        <v>3.0000000000000001E-3</v>
      </c>
      <c r="N27" s="15">
        <v>0.15</v>
      </c>
      <c r="O27" s="5">
        <v>40</v>
      </c>
      <c r="P27" s="16">
        <f>N27*O27</f>
        <v>6</v>
      </c>
      <c r="Q27" s="1"/>
      <c r="R27" s="1"/>
    </row>
    <row r="28" spans="1:20" ht="15.75" x14ac:dyDescent="0.25">
      <c r="A28" s="26">
        <v>15</v>
      </c>
      <c r="B28" s="4" t="s">
        <v>43</v>
      </c>
      <c r="C28" s="14" t="s">
        <v>24</v>
      </c>
      <c r="D28" s="14"/>
      <c r="E28" s="14"/>
      <c r="F28" s="14"/>
      <c r="G28" s="14"/>
      <c r="H28" s="14">
        <v>1E-3</v>
      </c>
      <c r="I28" s="14"/>
      <c r="J28" s="14"/>
      <c r="K28" s="14"/>
      <c r="L28" s="14"/>
      <c r="M28" s="15">
        <v>1E-3</v>
      </c>
      <c r="N28" s="15">
        <v>0.05</v>
      </c>
      <c r="O28" s="5">
        <v>152</v>
      </c>
      <c r="P28" s="16">
        <f>N28*O28</f>
        <v>7.6000000000000005</v>
      </c>
      <c r="Q28" s="1"/>
      <c r="R28" s="1"/>
    </row>
    <row r="29" spans="1:20" ht="15.75" x14ac:dyDescent="0.25">
      <c r="A29" s="26">
        <v>16</v>
      </c>
      <c r="B29" s="4" t="s">
        <v>40</v>
      </c>
      <c r="C29" s="14" t="s">
        <v>24</v>
      </c>
      <c r="D29" s="14"/>
      <c r="E29" s="14"/>
      <c r="F29" s="14"/>
      <c r="G29" s="14"/>
      <c r="H29" s="14">
        <v>1E-3</v>
      </c>
      <c r="I29" s="14"/>
      <c r="J29" s="14"/>
      <c r="K29" s="14"/>
      <c r="L29" s="14"/>
      <c r="M29" s="15">
        <v>1E-3</v>
      </c>
      <c r="N29" s="15">
        <v>0.05</v>
      </c>
      <c r="O29" s="5">
        <v>285.72000000000003</v>
      </c>
      <c r="P29" s="16">
        <f>N29*O29</f>
        <v>14.286000000000001</v>
      </c>
      <c r="Q29" s="1"/>
      <c r="R29" s="1"/>
    </row>
    <row r="30" spans="1:20" ht="15.75" x14ac:dyDescent="0.25">
      <c r="A30" s="26">
        <v>17</v>
      </c>
      <c r="B30" s="4" t="s">
        <v>28</v>
      </c>
      <c r="C30" s="14" t="s">
        <v>24</v>
      </c>
      <c r="D30" s="14"/>
      <c r="E30" s="14"/>
      <c r="F30" s="14"/>
      <c r="G30" s="14"/>
      <c r="H30" s="14"/>
      <c r="I30" s="14">
        <v>6.2E-2</v>
      </c>
      <c r="J30" s="14"/>
      <c r="K30" s="14"/>
      <c r="L30" s="14"/>
      <c r="M30" s="15">
        <v>6.2E-2</v>
      </c>
      <c r="N30" s="15">
        <v>3.5</v>
      </c>
      <c r="O30" s="5">
        <v>510</v>
      </c>
      <c r="P30" s="16">
        <f t="shared" ref="P30:P32" si="1">N30*O30</f>
        <v>1785</v>
      </c>
      <c r="Q30" s="1"/>
      <c r="R30" s="1"/>
    </row>
    <row r="31" spans="1:20" ht="15.75" x14ac:dyDescent="0.25">
      <c r="A31" s="26">
        <v>18</v>
      </c>
      <c r="B31" s="4" t="s">
        <v>187</v>
      </c>
      <c r="C31" s="14" t="s">
        <v>36</v>
      </c>
      <c r="D31" s="14"/>
      <c r="E31" s="14"/>
      <c r="F31" s="14"/>
      <c r="G31" s="14"/>
      <c r="H31" s="14"/>
      <c r="I31" s="14"/>
      <c r="J31" s="14"/>
      <c r="K31" s="14">
        <v>4.0000000000000001E-3</v>
      </c>
      <c r="L31" s="14"/>
      <c r="M31" s="15">
        <v>4.0000000000000001E-3</v>
      </c>
      <c r="N31" s="15">
        <v>3</v>
      </c>
      <c r="O31" s="5">
        <v>11</v>
      </c>
      <c r="P31" s="16">
        <f t="shared" si="1"/>
        <v>33</v>
      </c>
      <c r="Q31" s="1"/>
      <c r="R31" s="1"/>
    </row>
    <row r="32" spans="1:20" ht="15.75" x14ac:dyDescent="0.25">
      <c r="A32" s="26">
        <v>23</v>
      </c>
      <c r="B32" s="4" t="s">
        <v>201</v>
      </c>
      <c r="C32" s="14" t="s">
        <v>24</v>
      </c>
      <c r="D32" s="14"/>
      <c r="E32" s="14"/>
      <c r="F32" s="14">
        <v>5.0000000000000001E-3</v>
      </c>
      <c r="G32" s="14"/>
      <c r="H32" s="14"/>
      <c r="I32" s="14"/>
      <c r="J32" s="14"/>
      <c r="K32" s="14"/>
      <c r="L32" s="14"/>
      <c r="M32" s="14">
        <v>5.0000000000000001E-3</v>
      </c>
      <c r="N32" s="14">
        <v>0.2</v>
      </c>
      <c r="O32" s="14">
        <v>530</v>
      </c>
      <c r="P32" s="16">
        <f t="shared" si="1"/>
        <v>106</v>
      </c>
      <c r="Q32" s="1"/>
      <c r="R32" s="1"/>
    </row>
    <row r="33" spans="1:18" ht="15.75" x14ac:dyDescent="0.25">
      <c r="A33" s="26">
        <v>24</v>
      </c>
      <c r="B33" s="4" t="s">
        <v>30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4">
        <v>3.0000000000000001E-3</v>
      </c>
      <c r="N33" s="14">
        <v>0.1</v>
      </c>
      <c r="O33" s="14">
        <v>17</v>
      </c>
      <c r="P33" s="16">
        <f t="shared" ref="P33:P38" si="2">N33*O33</f>
        <v>1.7000000000000002</v>
      </c>
      <c r="Q33" s="1"/>
      <c r="R33" s="1"/>
    </row>
    <row r="34" spans="1:18" ht="15.75" x14ac:dyDescent="0.25">
      <c r="A34" s="26">
        <v>26</v>
      </c>
      <c r="B34" s="4" t="s">
        <v>48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>
        <v>0.03</v>
      </c>
      <c r="L34" s="14"/>
      <c r="M34" s="14">
        <v>0.03</v>
      </c>
      <c r="N34" s="14">
        <v>1.5</v>
      </c>
      <c r="O34" s="14">
        <v>27</v>
      </c>
      <c r="P34" s="16">
        <f t="shared" si="2"/>
        <v>40.5</v>
      </c>
    </row>
    <row r="35" spans="1:18" ht="15.75" x14ac:dyDescent="0.25">
      <c r="A35" s="26">
        <v>27</v>
      </c>
      <c r="B35" s="4" t="s">
        <v>204</v>
      </c>
      <c r="C35" s="14" t="s">
        <v>24</v>
      </c>
      <c r="D35" s="14"/>
      <c r="E35" s="14"/>
      <c r="F35" s="14"/>
      <c r="G35" s="14"/>
      <c r="H35" s="14"/>
      <c r="I35" s="14">
        <v>0.02</v>
      </c>
      <c r="J35" s="14"/>
      <c r="K35" s="14"/>
      <c r="L35" s="14"/>
      <c r="M35" s="15">
        <v>0.02</v>
      </c>
      <c r="N35" s="15">
        <v>1</v>
      </c>
      <c r="O35" s="14">
        <v>32</v>
      </c>
      <c r="P35" s="16">
        <f t="shared" si="2"/>
        <v>32</v>
      </c>
    </row>
    <row r="36" spans="1:18" ht="15" customHeight="1" x14ac:dyDescent="0.25">
      <c r="A36" s="26">
        <v>29</v>
      </c>
      <c r="B36" s="4" t="s">
        <v>211</v>
      </c>
      <c r="C36" s="14" t="s">
        <v>24</v>
      </c>
      <c r="D36" s="14"/>
      <c r="E36" s="14"/>
      <c r="F36" s="14"/>
      <c r="G36" s="14"/>
      <c r="H36" s="14"/>
      <c r="I36" s="14"/>
      <c r="J36" s="14">
        <v>2E-3</v>
      </c>
      <c r="K36" s="14"/>
      <c r="L36" s="14"/>
      <c r="M36" s="14">
        <v>2E-3</v>
      </c>
      <c r="N36" s="14">
        <v>0.1</v>
      </c>
      <c r="O36" s="14">
        <v>125</v>
      </c>
      <c r="P36" s="16">
        <f t="shared" si="2"/>
        <v>12.5</v>
      </c>
    </row>
    <row r="37" spans="1:18" ht="15" customHeight="1" x14ac:dyDescent="0.25">
      <c r="A37" s="26">
        <v>30</v>
      </c>
      <c r="B37" s="4" t="s">
        <v>213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>
        <v>1E-3</v>
      </c>
      <c r="M37" s="14">
        <v>1E-3</v>
      </c>
      <c r="N37" s="14">
        <v>0.05</v>
      </c>
      <c r="O37" s="14">
        <v>170</v>
      </c>
      <c r="P37" s="16">
        <f t="shared" si="2"/>
        <v>8.5</v>
      </c>
    </row>
    <row r="38" spans="1:18" ht="15" customHeight="1" x14ac:dyDescent="0.25">
      <c r="A38" s="26">
        <v>30</v>
      </c>
      <c r="B38" s="4" t="s">
        <v>212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>
        <v>1E-3</v>
      </c>
      <c r="L38" s="14"/>
      <c r="M38" s="14">
        <v>1E-3</v>
      </c>
      <c r="N38" s="14">
        <v>0.03</v>
      </c>
      <c r="O38" s="14">
        <v>400</v>
      </c>
      <c r="P38" s="5">
        <f t="shared" si="2"/>
        <v>12</v>
      </c>
    </row>
    <row r="39" spans="1:18" ht="15.75" x14ac:dyDescent="0.25">
      <c r="A39" s="101" t="s">
        <v>57</v>
      </c>
      <c r="B39" s="102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5"/>
      <c r="N39" s="15"/>
      <c r="O39" s="5"/>
      <c r="P39" s="16">
        <f>SUM(P18:P38)</f>
        <v>2750.0059999999999</v>
      </c>
    </row>
    <row r="40" spans="1:18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8" ht="15.75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8" ht="15.75" x14ac:dyDescent="0.25">
      <c r="B42" s="64" t="s">
        <v>196</v>
      </c>
      <c r="J42" t="s">
        <v>205</v>
      </c>
    </row>
    <row r="46" spans="1:18" ht="15.75" x14ac:dyDescent="0.25">
      <c r="B46" s="2" t="s">
        <v>197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39:B3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6.5" customHeight="1" thickBot="1" x14ac:dyDescent="0.3">
      <c r="A15" s="33"/>
      <c r="B15" s="34"/>
      <c r="C15" s="104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2023-09-12T06:00:13Z</cp:lastPrinted>
  <dcterms:created xsi:type="dcterms:W3CDTF">2019-01-18T12:27:48Z</dcterms:created>
  <dcterms:modified xsi:type="dcterms:W3CDTF">2023-11-07T06:49:14Z</dcterms:modified>
</cp:coreProperties>
</file>