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1840" windowHeight="13740" firstSheet="38" activeTab="43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'09,11'!$13:$15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'24,10'!$15:$17</definedName>
    <definedName name="_xlnm.Print_Titles" localSheetId="44">'24,10мал'!$13:$15</definedName>
  </definedNames>
  <calcPr calcId="144525"/>
</workbook>
</file>

<file path=xl/calcChain.xml><?xml version="1.0" encoding="utf-8"?>
<calcChain xmlns="http://schemas.openxmlformats.org/spreadsheetml/2006/main">
  <c r="M24" i="276" l="1"/>
  <c r="M23" i="276"/>
  <c r="P23" i="276" s="1"/>
  <c r="M22" i="276"/>
  <c r="P22" i="276" s="1"/>
  <c r="M20" i="276"/>
  <c r="P19" i="276"/>
  <c r="M18" i="276"/>
  <c r="P18" i="276" s="1"/>
  <c r="F10" i="276"/>
  <c r="P42" i="276" l="1"/>
  <c r="G10" i="276" s="1"/>
  <c r="G11" i="276" s="1"/>
  <c r="M24" i="275" l="1"/>
  <c r="N24" i="275" s="1"/>
  <c r="P24" i="275" s="1"/>
  <c r="M23" i="275"/>
  <c r="N23" i="275" s="1"/>
  <c r="P23" i="275" s="1"/>
  <c r="M22" i="275"/>
  <c r="N22" i="275" s="1"/>
  <c r="P22" i="275" s="1"/>
  <c r="M21" i="275"/>
  <c r="N21" i="275" s="1"/>
  <c r="P21" i="275" s="1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3" i="275" l="1"/>
  <c r="G10" i="275" s="1"/>
  <c r="G11" i="275" s="1"/>
  <c r="M26" i="274"/>
  <c r="P26" i="274" s="1"/>
  <c r="M25" i="274"/>
  <c r="N25" i="274" s="1"/>
  <c r="P25" i="274" s="1"/>
  <c r="M24" i="274"/>
  <c r="N24" i="274" s="1"/>
  <c r="P24" i="274" s="1"/>
  <c r="M23" i="274"/>
  <c r="N23" i="274" s="1"/>
  <c r="P23" i="274" s="1"/>
  <c r="M22" i="274"/>
  <c r="N22" i="274" s="1"/>
  <c r="P22" i="274" s="1"/>
  <c r="M21" i="274"/>
  <c r="N21" i="274" s="1"/>
  <c r="P21" i="274" s="1"/>
  <c r="M20" i="274"/>
  <c r="N20" i="274" s="1"/>
  <c r="P20" i="274" s="1"/>
  <c r="F12" i="274"/>
  <c r="P44" i="274" l="1"/>
  <c r="G12" i="274" s="1"/>
  <c r="G13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M43" i="273"/>
  <c r="N43" i="273" s="1"/>
  <c r="P43" i="273" s="1"/>
  <c r="M42" i="273"/>
  <c r="N42" i="273" s="1"/>
  <c r="P42" i="273" s="1"/>
  <c r="M41" i="273"/>
  <c r="N41" i="273" s="1"/>
  <c r="P41" i="273" s="1"/>
  <c r="M40" i="273"/>
  <c r="N40" i="273" s="1"/>
  <c r="P40" i="273" s="1"/>
  <c r="M39" i="273"/>
  <c r="N39" i="273" s="1"/>
  <c r="P39" i="273" s="1"/>
  <c r="M38" i="273"/>
  <c r="N38" i="273" s="1"/>
  <c r="P38" i="273" s="1"/>
  <c r="M37" i="273"/>
  <c r="N37" i="273" s="1"/>
  <c r="P37" i="273" s="1"/>
  <c r="M36" i="273"/>
  <c r="N36" i="273" s="1"/>
  <c r="P36" i="273" s="1"/>
  <c r="M35" i="273"/>
  <c r="N35" i="273" s="1"/>
  <c r="P35" i="273" s="1"/>
  <c r="M34" i="273"/>
  <c r="N34" i="273" s="1"/>
  <c r="P34" i="273" s="1"/>
  <c r="M33" i="273"/>
  <c r="N33" i="273" s="1"/>
  <c r="P33" i="273" s="1"/>
  <c r="M32" i="273"/>
  <c r="N32" i="273" s="1"/>
  <c r="P32" i="273" s="1"/>
  <c r="M31" i="273"/>
  <c r="N31" i="273" s="1"/>
  <c r="P31" i="273" s="1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M19" i="273"/>
  <c r="N19" i="273" s="1"/>
  <c r="P19" i="273" s="1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M43" i="272"/>
  <c r="N43" i="272" s="1"/>
  <c r="P43" i="272" s="1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M38" i="272"/>
  <c r="N38" i="272" s="1"/>
  <c r="P38" i="272" s="1"/>
  <c r="M37" i="272"/>
  <c r="N37" i="272" s="1"/>
  <c r="P37" i="272" s="1"/>
  <c r="M36" i="272"/>
  <c r="N36" i="272" s="1"/>
  <c r="P36" i="272" s="1"/>
  <c r="M35" i="272"/>
  <c r="N35" i="272" s="1"/>
  <c r="P35" i="272" s="1"/>
  <c r="M34" i="272"/>
  <c r="N34" i="272" s="1"/>
  <c r="P34" i="272" s="1"/>
  <c r="M33" i="272"/>
  <c r="N33" i="272" s="1"/>
  <c r="P33" i="272" s="1"/>
  <c r="M32" i="272"/>
  <c r="N32" i="272" s="1"/>
  <c r="P32" i="272" s="1"/>
  <c r="M31" i="272"/>
  <c r="N31" i="272" s="1"/>
  <c r="P31" i="272" s="1"/>
  <c r="M30" i="272"/>
  <c r="N30" i="272" s="1"/>
  <c r="P30" i="272" s="1"/>
  <c r="M29" i="272"/>
  <c r="N29" i="272" s="1"/>
  <c r="P29" i="272" s="1"/>
  <c r="M28" i="272"/>
  <c r="N28" i="272" s="1"/>
  <c r="P28" i="272" s="1"/>
  <c r="M27" i="272"/>
  <c r="N27" i="272" s="1"/>
  <c r="P27" i="272" s="1"/>
  <c r="M26" i="272"/>
  <c r="N26" i="272" s="1"/>
  <c r="P26" i="272" s="1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M45" i="270"/>
  <c r="N45" i="270" s="1"/>
  <c r="P45" i="270" s="1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M39" i="270"/>
  <c r="N39" i="270" s="1"/>
  <c r="P39" i="270" s="1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M48" i="269"/>
  <c r="N48" i="269" s="1"/>
  <c r="P48" i="269" s="1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M42" i="269"/>
  <c r="N42" i="269" s="1"/>
  <c r="P42" i="269" s="1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M32" i="269"/>
  <c r="N32" i="269" s="1"/>
  <c r="P32" i="269" s="1"/>
  <c r="M31" i="269"/>
  <c r="N31" i="269" s="1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M24" i="269"/>
  <c r="N24" i="269" s="1"/>
  <c r="P24" i="269" s="1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M19" i="269"/>
  <c r="N19" i="269" s="1"/>
  <c r="P19" i="269" s="1"/>
  <c r="M18" i="269"/>
  <c r="N18" i="269" s="1"/>
  <c r="P18" i="269" s="1"/>
  <c r="F10" i="269"/>
  <c r="M48" i="267"/>
  <c r="N48" i="267" s="1"/>
  <c r="P48" i="267" s="1"/>
  <c r="M47" i="267"/>
  <c r="N47" i="267" s="1"/>
  <c r="P47" i="267" s="1"/>
  <c r="M46" i="267"/>
  <c r="N46" i="267" s="1"/>
  <c r="P46" i="267" s="1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M39" i="267"/>
  <c r="N39" i="267" s="1"/>
  <c r="P39" i="267" s="1"/>
  <c r="M38" i="267"/>
  <c r="N38" i="267" s="1"/>
  <c r="P38" i="267" s="1"/>
  <c r="M37" i="267"/>
  <c r="N37" i="267" s="1"/>
  <c r="P37" i="267" s="1"/>
  <c r="M36" i="267"/>
  <c r="N36" i="267" s="1"/>
  <c r="P36" i="267" s="1"/>
  <c r="M35" i="267"/>
  <c r="N35" i="267" s="1"/>
  <c r="P35" i="267" s="1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0" i="269" s="1"/>
  <c r="G11" i="269" s="1"/>
  <c r="P49" i="267"/>
  <c r="G10" i="267" s="1"/>
  <c r="G11" i="267" s="1"/>
  <c r="M48" i="266"/>
  <c r="N48" i="266" s="1"/>
  <c r="P48" i="266" s="1"/>
  <c r="M47" i="266"/>
  <c r="N47" i="266" s="1"/>
  <c r="P47" i="266" s="1"/>
  <c r="M46" i="266"/>
  <c r="N46" i="266" s="1"/>
  <c r="P46" i="266" s="1"/>
  <c r="M45" i="266"/>
  <c r="N45" i="266" s="1"/>
  <c r="P45" i="266" s="1"/>
  <c r="M44" i="266"/>
  <c r="N44" i="266" s="1"/>
  <c r="P44" i="266" s="1"/>
  <c r="M43" i="266"/>
  <c r="N43" i="266" s="1"/>
  <c r="P43" i="266" s="1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M41" i="264"/>
  <c r="N41" i="264" s="1"/>
  <c r="P41" i="264" s="1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N23" i="264"/>
  <c r="P23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M43" i="263"/>
  <c r="N43" i="263" s="1"/>
  <c r="P43" i="263" s="1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M28" i="263"/>
  <c r="N28" i="263" s="1"/>
  <c r="P28" i="263" s="1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N40" i="262" s="1"/>
  <c r="P40" i="262" s="1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M41" i="262"/>
  <c r="N41" i="262" s="1"/>
  <c r="P41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M47" i="261"/>
  <c r="N47" i="261" s="1"/>
  <c r="P47" i="261" s="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M28" i="261"/>
  <c r="N28" i="261" s="1"/>
  <c r="P28" i="261" s="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M45" i="260"/>
  <c r="N45" i="260" s="1"/>
  <c r="P45" i="260" s="1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N41" i="259" s="1"/>
  <c r="P41" i="259" s="1"/>
  <c r="M47" i="259"/>
  <c r="N47" i="259" s="1"/>
  <c r="P47" i="259" s="1"/>
  <c r="M45" i="259"/>
  <c r="N45" i="259" s="1"/>
  <c r="P45" i="259" s="1"/>
  <c r="P44" i="259"/>
  <c r="M44" i="259"/>
  <c r="M43" i="259"/>
  <c r="N43" i="259" s="1"/>
  <c r="P43" i="259" s="1"/>
  <c r="M42" i="259"/>
  <c r="N42" i="259" s="1"/>
  <c r="P42" i="259" s="1"/>
  <c r="M40" i="259"/>
  <c r="N40" i="259" s="1"/>
  <c r="P40" i="259" s="1"/>
  <c r="M39" i="259"/>
  <c r="N39" i="259" s="1"/>
  <c r="P39" i="259" s="1"/>
  <c r="M38" i="259"/>
  <c r="N38" i="259" s="1"/>
  <c r="P38" i="259" s="1"/>
  <c r="M37" i="259"/>
  <c r="N37" i="259" s="1"/>
  <c r="P37" i="259" s="1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M25" i="259"/>
  <c r="N25" i="259" s="1"/>
  <c r="P25" i="259" s="1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M39" i="258"/>
  <c r="N39" i="258" s="1"/>
  <c r="P39" i="258" s="1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M48" i="257"/>
  <c r="N48" i="257" s="1"/>
  <c r="P48" i="257" s="1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N28" i="256" s="1"/>
  <c r="P28" i="256" s="1"/>
  <c r="M42" i="256"/>
  <c r="N42" i="256" s="1"/>
  <c r="P42" i="256" s="1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M43" i="256"/>
  <c r="N43" i="256" s="1"/>
  <c r="P43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M46" i="255"/>
  <c r="N46" i="255" s="1"/>
  <c r="P46" i="255" s="1"/>
  <c r="M41" i="255"/>
  <c r="N41" i="255" s="1"/>
  <c r="P41" i="255" s="1"/>
  <c r="M47" i="255"/>
  <c r="N47" i="255" s="1"/>
  <c r="P47" i="255" s="1"/>
  <c r="M45" i="255"/>
  <c r="N45" i="255" s="1"/>
  <c r="P45" i="255" s="1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N42" i="254" s="1"/>
  <c r="P42" i="254" s="1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M47" i="253"/>
  <c r="N47" i="253" s="1"/>
  <c r="P47" i="253" s="1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M41" i="253"/>
  <c r="N41" i="253" s="1"/>
  <c r="P41" i="253" s="1"/>
  <c r="M40" i="253"/>
  <c r="N40" i="253" s="1"/>
  <c r="P40" i="253" s="1"/>
  <c r="M39" i="253"/>
  <c r="N39" i="253" s="1"/>
  <c r="P39" i="253" s="1"/>
  <c r="M38" i="253"/>
  <c r="N38" i="253" s="1"/>
  <c r="P38" i="253" s="1"/>
  <c r="M37" i="253"/>
  <c r="N37" i="253" s="1"/>
  <c r="P37" i="253" s="1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M39" i="252"/>
  <c r="M48" i="252"/>
  <c r="N48" i="252" s="1"/>
  <c r="P48" i="252" s="1"/>
  <c r="M47" i="252"/>
  <c r="N47" i="252" s="1"/>
  <c r="P47" i="252" s="1"/>
  <c r="M46" i="252"/>
  <c r="N46" i="252" s="1"/>
  <c r="P46" i="252" s="1"/>
  <c r="M45" i="252"/>
  <c r="N45" i="252" s="1"/>
  <c r="P45" i="252" s="1"/>
  <c r="M44" i="252"/>
  <c r="N44" i="252" s="1"/>
  <c r="P44" i="252" s="1"/>
  <c r="M43" i="252"/>
  <c r="N43" i="252" s="1"/>
  <c r="P43" i="252" s="1"/>
  <c r="M42" i="252"/>
  <c r="N42" i="252" s="1"/>
  <c r="P42" i="252" s="1"/>
  <c r="M41" i="252"/>
  <c r="N41" i="252" s="1"/>
  <c r="P41" i="252" s="1"/>
  <c r="N40" i="252"/>
  <c r="P40" i="252" s="1"/>
  <c r="N39" i="252"/>
  <c r="P39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M43" i="251"/>
  <c r="N43" i="251" s="1"/>
  <c r="P43" i="251" s="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M37" i="251"/>
  <c r="N37" i="251" s="1"/>
  <c r="P37" i="251" s="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M39" i="250"/>
  <c r="N39" i="250" s="1"/>
  <c r="P39" i="250" s="1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M33" i="250"/>
  <c r="N33" i="250" s="1"/>
  <c r="P33" i="250" s="1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M48" i="249"/>
  <c r="N48" i="249" s="1"/>
  <c r="P48" i="249" s="1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M25" i="249"/>
  <c r="N25" i="249" s="1"/>
  <c r="P25" i="249" s="1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M45" i="248"/>
  <c r="N45" i="248" s="1"/>
  <c r="P45" i="248" s="1"/>
  <c r="M44" i="248"/>
  <c r="N44" i="248" s="1"/>
  <c r="P44" i="248" s="1"/>
  <c r="M43" i="248"/>
  <c r="N43" i="248" s="1"/>
  <c r="P43" i="248" s="1"/>
  <c r="M42" i="248"/>
  <c r="N42" i="248" s="1"/>
  <c r="P42" i="248" s="1"/>
  <c r="M41" i="248"/>
  <c r="N41" i="248" s="1"/>
  <c r="P41" i="248" s="1"/>
  <c r="M40" i="248"/>
  <c r="N40" i="248" s="1"/>
  <c r="P40" i="248" s="1"/>
  <c r="M39" i="248"/>
  <c r="N39" i="248" s="1"/>
  <c r="P39" i="248" s="1"/>
  <c r="M38" i="248"/>
  <c r="N38" i="248" s="1"/>
  <c r="P38" i="248" s="1"/>
  <c r="M37" i="248"/>
  <c r="N37" i="248" s="1"/>
  <c r="P37" i="248" s="1"/>
  <c r="M36" i="248"/>
  <c r="N36" i="248" s="1"/>
  <c r="P36" i="248" s="1"/>
  <c r="M35" i="248"/>
  <c r="N35" i="248" s="1"/>
  <c r="P35" i="248" s="1"/>
  <c r="M34" i="248"/>
  <c r="N34" i="248" s="1"/>
  <c r="P34" i="248" s="1"/>
  <c r="M33" i="248"/>
  <c r="N33" i="248" s="1"/>
  <c r="P33" i="248" s="1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M48" i="247"/>
  <c r="N48" i="247" s="1"/>
  <c r="P48" i="247" s="1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M40" i="247"/>
  <c r="N40" i="247" s="1"/>
  <c r="P40" i="247" s="1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M24" i="247"/>
  <c r="N24" i="247" s="1"/>
  <c r="P24" i="247" s="1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M46" i="246"/>
  <c r="N46" i="246" s="1"/>
  <c r="P46" i="246" s="1"/>
  <c r="M45" i="246"/>
  <c r="N45" i="246" s="1"/>
  <c r="P45" i="246" s="1"/>
  <c r="M44" i="246"/>
  <c r="N44" i="246" s="1"/>
  <c r="P44" i="246" s="1"/>
  <c r="M43" i="246"/>
  <c r="N43" i="246" s="1"/>
  <c r="P43" i="246" s="1"/>
  <c r="M42" i="246"/>
  <c r="N42" i="246" s="1"/>
  <c r="P42" i="246" s="1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M45" i="245"/>
  <c r="N45" i="245" s="1"/>
  <c r="P45" i="245" s="1"/>
  <c r="M44" i="245"/>
  <c r="P44" i="245" s="1"/>
  <c r="M43" i="245"/>
  <c r="N43" i="245" s="1"/>
  <c r="P43" i="245" s="1"/>
  <c r="M42" i="245"/>
  <c r="N42" i="245" s="1"/>
  <c r="P42" i="245" s="1"/>
  <c r="M41" i="245"/>
  <c r="N41" i="245" s="1"/>
  <c r="P41" i="245" s="1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M20" i="245"/>
  <c r="N20" i="245" s="1"/>
  <c r="P20" i="245" s="1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M46" i="244"/>
  <c r="N46" i="244" s="1"/>
  <c r="P46" i="244" s="1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M40" i="244"/>
  <c r="N40" i="244" s="1"/>
  <c r="P40" i="244" s="1"/>
  <c r="M39" i="244"/>
  <c r="N39" i="244" s="1"/>
  <c r="P39" i="244" s="1"/>
  <c r="M38" i="244"/>
  <c r="N38" i="244" s="1"/>
  <c r="P38" i="244" s="1"/>
  <c r="M37" i="244"/>
  <c r="N37" i="244" s="1"/>
  <c r="P37" i="244" s="1"/>
  <c r="M36" i="244"/>
  <c r="N36" i="244" s="1"/>
  <c r="P36" i="244" s="1"/>
  <c r="M35" i="244"/>
  <c r="N35" i="244" s="1"/>
  <c r="P35" i="244" s="1"/>
  <c r="M34" i="244"/>
  <c r="N34" i="244" s="1"/>
  <c r="P34" i="244" s="1"/>
  <c r="M33" i="244"/>
  <c r="N33" i="244" s="1"/>
  <c r="P33" i="244" s="1"/>
  <c r="M32" i="244"/>
  <c r="N32" i="244" s="1"/>
  <c r="P32" i="244" s="1"/>
  <c r="M31" i="244"/>
  <c r="N31" i="244" s="1"/>
  <c r="P31" i="244" s="1"/>
  <c r="M30" i="244"/>
  <c r="N30" i="244" s="1"/>
  <c r="P30" i="244" s="1"/>
  <c r="M29" i="244"/>
  <c r="N29" i="244" s="1"/>
  <c r="P29" i="244" s="1"/>
  <c r="M28" i="244"/>
  <c r="N28" i="244" s="1"/>
  <c r="P28" i="244" s="1"/>
  <c r="M27" i="244"/>
  <c r="N27" i="244" s="1"/>
  <c r="P27" i="244" s="1"/>
  <c r="M26" i="244"/>
  <c r="N26" i="244" s="1"/>
  <c r="P26" i="244" s="1"/>
  <c r="M25" i="244"/>
  <c r="N25" i="244" s="1"/>
  <c r="P25" i="244" s="1"/>
  <c r="M24" i="244"/>
  <c r="N24" i="244" s="1"/>
  <c r="P24" i="244" s="1"/>
  <c r="M23" i="244"/>
  <c r="N23" i="244" s="1"/>
  <c r="P23" i="244" s="1"/>
  <c r="M22" i="244"/>
  <c r="N22" i="244" s="1"/>
  <c r="P22" i="244" s="1"/>
  <c r="M21" i="244"/>
  <c r="N21" i="244" s="1"/>
  <c r="P21" i="244" s="1"/>
  <c r="M20" i="244"/>
  <c r="N20" i="244" s="1"/>
  <c r="P20" i="244" s="1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M47" i="243"/>
  <c r="N47" i="243" s="1"/>
  <c r="P47" i="243" s="1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M40" i="243"/>
  <c r="N40" i="243" s="1"/>
  <c r="P40" i="243" s="1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M34" i="243"/>
  <c r="N34" i="243" s="1"/>
  <c r="P34" i="243" s="1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M50" i="242"/>
  <c r="N50" i="242" s="1"/>
  <c r="P50" i="242" s="1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M40" i="242"/>
  <c r="N40" i="242" s="1"/>
  <c r="P40" i="242" s="1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M28" i="242"/>
  <c r="N28" i="242" s="1"/>
  <c r="P28" i="242" s="1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M22" i="242"/>
  <c r="N22" i="242" s="1"/>
  <c r="P22" i="242" s="1"/>
  <c r="M21" i="242"/>
  <c r="N21" i="242" s="1"/>
  <c r="P21" i="242" s="1"/>
  <c r="M20" i="242"/>
  <c r="N20" i="242" s="1"/>
  <c r="P20" i="242" s="1"/>
  <c r="M19" i="242"/>
  <c r="N19" i="242" s="1"/>
  <c r="P19" i="242" s="1"/>
  <c r="M18" i="242"/>
  <c r="N18" i="242" s="1"/>
  <c r="P18" i="242" s="1"/>
  <c r="F10" i="242"/>
  <c r="P51" i="242" l="1"/>
  <c r="G10" i="242" s="1"/>
  <c r="G11" i="242" s="1"/>
  <c r="M45" i="241"/>
  <c r="N45" i="241" s="1"/>
  <c r="P45" i="241" s="1"/>
  <c r="M43" i="241"/>
  <c r="N43" i="241" s="1"/>
  <c r="P43" i="241" s="1"/>
  <c r="M47" i="241"/>
  <c r="N47" i="241" s="1"/>
  <c r="P47" i="241" s="1"/>
  <c r="M46" i="241"/>
  <c r="N46" i="241" s="1"/>
  <c r="P46" i="241" s="1"/>
  <c r="M44" i="241"/>
  <c r="N44" i="241" s="1"/>
  <c r="P44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M45" i="240"/>
  <c r="N45" i="240" s="1"/>
  <c r="P45" i="240" s="1"/>
  <c r="M44" i="240"/>
  <c r="N44" i="240" s="1"/>
  <c r="P44" i="240" s="1"/>
  <c r="M43" i="240"/>
  <c r="N43" i="240" s="1"/>
  <c r="P43" i="240" s="1"/>
  <c r="M42" i="240"/>
  <c r="N42" i="240" s="1"/>
  <c r="P42" i="240" s="1"/>
  <c r="M41" i="240"/>
  <c r="N41" i="240" s="1"/>
  <c r="P41" i="240" s="1"/>
  <c r="M40" i="240"/>
  <c r="N40" i="240" s="1"/>
  <c r="P40" i="240" s="1"/>
  <c r="M39" i="240"/>
  <c r="N39" i="240" s="1"/>
  <c r="P39" i="240" s="1"/>
  <c r="M38" i="240"/>
  <c r="N38" i="240" s="1"/>
  <c r="P38" i="240" s="1"/>
  <c r="M37" i="240"/>
  <c r="N37" i="240" s="1"/>
  <c r="P37" i="240" s="1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M31" i="240"/>
  <c r="N31" i="240" s="1"/>
  <c r="P31" i="240" s="1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M28" i="238"/>
  <c r="N28" i="238" s="1"/>
  <c r="P28" i="238" s="1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M45" i="237"/>
  <c r="N45" i="237" s="1"/>
  <c r="P45" i="237" s="1"/>
  <c r="M44" i="237"/>
  <c r="N44" i="237" s="1"/>
  <c r="P44" i="237" s="1"/>
  <c r="M43" i="237"/>
  <c r="N43" i="237" s="1"/>
  <c r="P43" i="237" s="1"/>
  <c r="M42" i="237"/>
  <c r="N42" i="237" s="1"/>
  <c r="P42" i="237" s="1"/>
  <c r="M41" i="237"/>
  <c r="N41" i="237" s="1"/>
  <c r="P41" i="237" s="1"/>
  <c r="M40" i="237"/>
  <c r="N40" i="237" s="1"/>
  <c r="P40" i="237" s="1"/>
  <c r="M39" i="237"/>
  <c r="N39" i="237" s="1"/>
  <c r="P39" i="237" s="1"/>
  <c r="M38" i="237"/>
  <c r="N38" i="237" s="1"/>
  <c r="P38" i="237" s="1"/>
  <c r="M37" i="237"/>
  <c r="N37" i="237" s="1"/>
  <c r="P37" i="237" s="1"/>
  <c r="M36" i="237"/>
  <c r="N36" i="237" s="1"/>
  <c r="P36" i="237" s="1"/>
  <c r="M35" i="237"/>
  <c r="N35" i="237" s="1"/>
  <c r="P35" i="237" s="1"/>
  <c r="M34" i="237"/>
  <c r="N34" i="237" s="1"/>
  <c r="P34" i="237" s="1"/>
  <c r="M33" i="237"/>
  <c r="N33" i="237" s="1"/>
  <c r="P33" i="237" s="1"/>
  <c r="M32" i="237"/>
  <c r="N32" i="237" s="1"/>
  <c r="P32" i="237" s="1"/>
  <c r="M31" i="237"/>
  <c r="N31" i="237" s="1"/>
  <c r="P31" i="237" s="1"/>
  <c r="M30" i="237"/>
  <c r="N30" i="237" s="1"/>
  <c r="P30" i="237" s="1"/>
  <c r="M29" i="237"/>
  <c r="N29" i="237" s="1"/>
  <c r="P29" i="237" s="1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M22" i="237"/>
  <c r="N22" i="237" s="1"/>
  <c r="P22" i="237" s="1"/>
  <c r="M21" i="237"/>
  <c r="N21" i="237" s="1"/>
  <c r="P21" i="237" s="1"/>
  <c r="M20" i="237"/>
  <c r="N20" i="237" s="1"/>
  <c r="P20" i="237" s="1"/>
  <c r="M19" i="237"/>
  <c r="N19" i="237" s="1"/>
  <c r="P19" i="237" s="1"/>
  <c r="M18" i="237"/>
  <c r="N18" i="237" s="1"/>
  <c r="P18" i="237" s="1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M40" i="236"/>
  <c r="N40" i="236" s="1"/>
  <c r="P40" i="236" s="1"/>
  <c r="M39" i="236"/>
  <c r="N39" i="236" s="1"/>
  <c r="P39" i="236" s="1"/>
  <c r="M38" i="236"/>
  <c r="N38" i="236" s="1"/>
  <c r="P38" i="236" s="1"/>
  <c r="M37" i="236"/>
  <c r="N37" i="236" s="1"/>
  <c r="P37" i="236" s="1"/>
  <c r="M36" i="236"/>
  <c r="N36" i="236" s="1"/>
  <c r="P36" i="236" s="1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M45" i="235"/>
  <c r="N45" i="235" s="1"/>
  <c r="P45" i="235" s="1"/>
  <c r="M44" i="235"/>
  <c r="N44" i="235" s="1"/>
  <c r="P44" i="235" s="1"/>
  <c r="M43" i="235"/>
  <c r="N43" i="235" s="1"/>
  <c r="P43" i="235" s="1"/>
  <c r="M42" i="235"/>
  <c r="N42" i="235" s="1"/>
  <c r="P42" i="235" s="1"/>
  <c r="M41" i="235"/>
  <c r="N41" i="235" s="1"/>
  <c r="P41" i="235" s="1"/>
  <c r="M40" i="235"/>
  <c r="N40" i="235" s="1"/>
  <c r="P40" i="235" s="1"/>
  <c r="M39" i="235"/>
  <c r="N39" i="235" s="1"/>
  <c r="P39" i="235" s="1"/>
  <c r="M38" i="235"/>
  <c r="N38" i="235" s="1"/>
  <c r="P38" i="235" s="1"/>
  <c r="M37" i="235"/>
  <c r="N37" i="235" s="1"/>
  <c r="P37" i="235" s="1"/>
  <c r="M36" i="235"/>
  <c r="N36" i="235" s="1"/>
  <c r="P36" i="235" s="1"/>
  <c r="M35" i="235"/>
  <c r="N35" i="235" s="1"/>
  <c r="P35" i="235" s="1"/>
  <c r="M34" i="235"/>
  <c r="N34" i="235" s="1"/>
  <c r="P34" i="235" s="1"/>
  <c r="M33" i="235"/>
  <c r="N33" i="235" s="1"/>
  <c r="P33" i="235" s="1"/>
  <c r="M32" i="235"/>
  <c r="N32" i="235" s="1"/>
  <c r="P32" i="235" s="1"/>
  <c r="M31" i="235"/>
  <c r="N31" i="235" s="1"/>
  <c r="P31" i="235" s="1"/>
  <c r="M30" i="235"/>
  <c r="N30" i="235" s="1"/>
  <c r="P30" i="235" s="1"/>
  <c r="M29" i="235"/>
  <c r="N29" i="235" s="1"/>
  <c r="P29" i="235" s="1"/>
  <c r="M28" i="235"/>
  <c r="N28" i="235" s="1"/>
  <c r="P28" i="235" s="1"/>
  <c r="M27" i="235"/>
  <c r="N27" i="235" s="1"/>
  <c r="P27" i="235" s="1"/>
  <c r="M26" i="235"/>
  <c r="N26" i="235" s="1"/>
  <c r="P26" i="235" s="1"/>
  <c r="M25" i="235"/>
  <c r="N25" i="235" s="1"/>
  <c r="P25" i="235" s="1"/>
  <c r="M24" i="235"/>
  <c r="N24" i="235" s="1"/>
  <c r="P24" i="235" s="1"/>
  <c r="M23" i="235"/>
  <c r="N23" i="235" s="1"/>
  <c r="P23" i="235" s="1"/>
  <c r="M22" i="235"/>
  <c r="N22" i="235" s="1"/>
  <c r="P22" i="235" s="1"/>
  <c r="M21" i="235"/>
  <c r="N21" i="235" s="1"/>
  <c r="P21" i="235" s="1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N40" i="234" s="1"/>
  <c r="P40" i="234" s="1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M41" i="234"/>
  <c r="N41" i="234" s="1"/>
  <c r="P41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M33" i="234"/>
  <c r="N33" i="234" s="1"/>
  <c r="P33" i="234" s="1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M50" i="233"/>
  <c r="N50" i="233" s="1"/>
  <c r="P50" i="233" s="1"/>
  <c r="M49" i="233"/>
  <c r="N49" i="233" s="1"/>
  <c r="P49" i="233" s="1"/>
  <c r="M48" i="233"/>
  <c r="N48" i="233" s="1"/>
  <c r="P48" i="233" s="1"/>
  <c r="M47" i="233"/>
  <c r="N47" i="233" s="1"/>
  <c r="P47" i="233" s="1"/>
  <c r="M46" i="233"/>
  <c r="N46" i="233" s="1"/>
  <c r="P46" i="233" s="1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M40" i="233"/>
  <c r="N40" i="233" s="1"/>
  <c r="P40" i="233" s="1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M32" i="233"/>
  <c r="N32" i="233" s="1"/>
  <c r="P32" i="233" s="1"/>
  <c r="M31" i="233"/>
  <c r="N31" i="233" s="1"/>
  <c r="P31" i="233" s="1"/>
  <c r="M30" i="233"/>
  <c r="N30" i="233" s="1"/>
  <c r="P30" i="233" s="1"/>
  <c r="M29" i="233"/>
  <c r="N29" i="233" s="1"/>
  <c r="P29" i="233" s="1"/>
  <c r="M28" i="233"/>
  <c r="N28" i="233" s="1"/>
  <c r="P28" i="233" s="1"/>
  <c r="M27" i="233"/>
  <c r="N27" i="233" s="1"/>
  <c r="P27" i="233" s="1"/>
  <c r="M26" i="233"/>
  <c r="N26" i="233" s="1"/>
  <c r="P26" i="233" s="1"/>
  <c r="M25" i="233"/>
  <c r="N25" i="233" s="1"/>
  <c r="P25" i="233" s="1"/>
  <c r="M24" i="233"/>
  <c r="N24" i="233" s="1"/>
  <c r="P24" i="233" s="1"/>
  <c r="M23" i="233"/>
  <c r="N23" i="233" s="1"/>
  <c r="P23" i="233" s="1"/>
  <c r="M22" i="233"/>
  <c r="N22" i="233" s="1"/>
  <c r="P22" i="233" s="1"/>
  <c r="M21" i="233"/>
  <c r="N21" i="233" s="1"/>
  <c r="P21" i="233" s="1"/>
  <c r="M20" i="233"/>
  <c r="N20" i="233" s="1"/>
  <c r="P20" i="233" s="1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M45" i="232"/>
  <c r="N45" i="232" s="1"/>
  <c r="P45" i="232" s="1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M31" i="232"/>
  <c r="N31" i="232" s="1"/>
  <c r="P31" i="232" s="1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M26" i="232"/>
  <c r="N26" i="232" s="1"/>
  <c r="P26" i="232" s="1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M47" i="231"/>
  <c r="N47" i="231" s="1"/>
  <c r="P47" i="231" s="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M32" i="231"/>
  <c r="N32" i="231" s="1"/>
  <c r="P32" i="231" s="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M26" i="231"/>
  <c r="N26" i="231" s="1"/>
  <c r="P26" i="231" s="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M43" i="230"/>
  <c r="N43" i="230" s="1"/>
  <c r="P43" i="230" s="1"/>
  <c r="M42" i="230"/>
  <c r="N42" i="230" s="1"/>
  <c r="P42" i="230" s="1"/>
  <c r="M41" i="230"/>
  <c r="N41" i="230" s="1"/>
  <c r="P41" i="230" s="1"/>
  <c r="M40" i="230"/>
  <c r="N40" i="230" s="1"/>
  <c r="P40" i="230" s="1"/>
  <c r="M39" i="230"/>
  <c r="N39" i="230" s="1"/>
  <c r="P39" i="230" s="1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M31" i="230"/>
  <c r="N31" i="230" s="1"/>
  <c r="P31" i="230" s="1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M24" i="230"/>
  <c r="N24" i="230" s="1"/>
  <c r="P24" i="230" s="1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M18" i="230"/>
  <c r="N18" i="230" s="1"/>
  <c r="P18" i="230" s="1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M43" i="223"/>
  <c r="N43" i="223" s="1"/>
  <c r="P43" i="223" s="1"/>
  <c r="M42" i="223"/>
  <c r="N42" i="223" s="1"/>
  <c r="P42" i="223" s="1"/>
  <c r="N41" i="223"/>
  <c r="P41" i="223" s="1"/>
  <c r="M40" i="223"/>
  <c r="N40" i="223" s="1"/>
  <c r="P40" i="223" s="1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M32" i="223"/>
  <c r="N32" i="223" s="1"/>
  <c r="P32" i="223" s="1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<sst xmlns="http://schemas.openxmlformats.org/spreadsheetml/2006/main" count="4745" uniqueCount="218">
  <si>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</si>
  <si>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</si>
  <si>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</si>
  <si>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</si>
  <si>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</si>
  <si>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</si>
  <si>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</si>
  <si>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</si>
  <si>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</si>
  <si>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</si>
  <si>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</si>
  <si>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</si>
  <si>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</si>
  <si>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</si>
  <si>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</si>
  <si>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</si>
  <si>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</si>
  <si>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</si>
  <si>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</si>
  <si>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</si>
  <si>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</si>
  <si>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</si>
  <si>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</si>
  <si>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</si>
  <si>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</si>
  <si>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</si>
  <si>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</si>
  <si>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</si>
  <si>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</si>
  <si>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</si>
  <si>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</si>
  <si>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</si>
  <si>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</si>
  <si>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</si>
  <si>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</si>
  <si>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</si>
  <si>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</si>
  <si>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</si>
  <si>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</si>
  <si>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</si>
  <si>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</si>
  <si>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</si>
  <si>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</si>
  <si>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</si>
  <si>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</si>
  <si>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</si>
  <si>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</si>
  <si>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</si>
  <si>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</si>
  <si>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</si>
  <si>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</si>
  <si>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</si>
  <si>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</si>
  <si>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</si>
  <si>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</si>
  <si>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</si>
  <si>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</si>
  <si>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</si>
  <si>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</si>
  <si>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</si>
  <si>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</si>
  <si>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</si>
  <si>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</si>
  <si>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</si>
  <si>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</si>
  <si>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</si>
  <si>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</si>
  <si>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</si>
  <si>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</si>
  <si>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</si>
  <si>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</si>
  <si>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</si>
  <si>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</si>
  <si>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</si>
  <si>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</si>
  <si>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</si>
  <si>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</si>
  <si>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</si>
  <si>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</si>
  <si>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</si>
  <si>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</si>
  <si>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</si>
  <si>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</si>
  <si>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</si>
  <si>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</si>
  <si>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</si>
  <si>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</si>
  <si>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</si>
  <si>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</si>
  <si>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</si>
  <si>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</si>
  <si>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</si>
  <si>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</si>
  <si>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</si>
  <si>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</si>
  <si>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</si>
  <si>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</si>
  <si>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</si>
  <si>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</si>
  <si>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</si>
  <si>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</si>
  <si>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</si>
  <si>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</si>
  <si>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</si>
  <si>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</si>
  <si>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</si>
  <si>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</si>
  <si>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</si>
  <si>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</si>
  <si>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</si>
  <si>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</si>
  <si>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</si>
  <si>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</si>
  <si>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</si>
  <si>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</si>
  <si>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</si>
  <si>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</si>
  <si>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</si>
  <si>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</si>
  <si>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</si>
  <si>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</si>
  <si>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</si>
  <si>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</si>
  <si>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</si>
  <si>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</si>
  <si>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</si>
  <si>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</si>
  <si>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</si>
  <si>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</si>
  <si>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</si>
  <si>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</si>
  <si>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</si>
  <si>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</si>
  <si>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</si>
  <si>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</si>
  <si>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</si>
  <si>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</si>
  <si>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</si>
  <si>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</si>
  <si>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</si>
  <si>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</si>
  <si>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</si>
  <si>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</si>
  <si>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</si>
  <si>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</si>
  <si>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</si>
  <si>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</si>
  <si>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</si>
  <si>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</si>
  <si>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</si>
  <si>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</si>
  <si>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</si>
  <si>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</si>
  <si>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</si>
  <si>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</si>
  <si>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</si>
  <si>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</si>
  <si>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</si>
  <si>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</si>
  <si>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</si>
  <si>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</si>
  <si>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</si>
  <si>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</si>
  <si>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</si>
  <si>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</si>
  <si>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</si>
  <si>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</si>
  <si>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</si>
  <si>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</si>
  <si>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</si>
  <si>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</si>
  <si>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</si>
  <si>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</si>
  <si>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</si>
  <si>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</si>
  <si>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</si>
  <si>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</si>
  <si>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</si>
  <si>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</si>
  <si>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Печенье с маслом</t>
  </si>
  <si>
    <t>Гонибова Э.К.</t>
  </si>
  <si>
    <t>МКОУ СОШ с.п.В -АКБАШ</t>
  </si>
  <si>
    <t>МАЛОИМУЩИЕ</t>
  </si>
  <si>
    <t>Хлеб пшеничный</t>
  </si>
  <si>
    <t>Масло сл</t>
  </si>
  <si>
    <t>Соль йодированн.</t>
  </si>
  <si>
    <t>Сахар песок</t>
  </si>
  <si>
    <t>150г</t>
  </si>
  <si>
    <t>200гр</t>
  </si>
  <si>
    <t>Тарканова М.В.</t>
  </si>
  <si>
    <t>Учреждение:</t>
  </si>
  <si>
    <t>Директор_______</t>
  </si>
  <si>
    <t>суп молочный с пшенкой</t>
  </si>
  <si>
    <t>лт</t>
  </si>
  <si>
    <t>80гр</t>
  </si>
  <si>
    <t>какао с молоком</t>
  </si>
  <si>
    <t>какао</t>
  </si>
  <si>
    <t>07.02.2022год</t>
  </si>
  <si>
    <t>Учреждение: МКОУ СОШ с.п.В-Акбаш</t>
  </si>
  <si>
    <t>суп молочный с макаронами</t>
  </si>
  <si>
    <t>масло сливоч</t>
  </si>
  <si>
    <t>хлеб</t>
  </si>
  <si>
    <t>250гр</t>
  </si>
  <si>
    <t>60/10гр</t>
  </si>
  <si>
    <t>Малоимущие</t>
  </si>
  <si>
    <t>Гонибова Э.К</t>
  </si>
  <si>
    <t xml:space="preserve">                               </t>
  </si>
  <si>
    <t xml:space="preserve">хлеб </t>
  </si>
  <si>
    <t>чай с сахаром</t>
  </si>
  <si>
    <t>80/15гр</t>
  </si>
  <si>
    <t>картофельное пюре</t>
  </si>
  <si>
    <t>150гр</t>
  </si>
  <si>
    <t>сыр</t>
  </si>
  <si>
    <t>сыр голланд.</t>
  </si>
  <si>
    <t xml:space="preserve">                                          Учреждение : МКОУ СОШ с.п. В-Акбаш</t>
  </si>
  <si>
    <t>20гр</t>
  </si>
  <si>
    <t>04.10.2023год</t>
  </si>
  <si>
    <t>Дети участников СВО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</si>
</sst>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15" t="s">
        <v>57</v>
      </c>
      <c r="B47" s="116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103.5" customHeight="1" thickBot="1" x14ac:dyDescent="0.3">
      <c r="A15" s="33"/>
      <c r="B15" s="34"/>
      <c r="C15" s="118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8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2" t="s">
        <v>179</v>
      </c>
      <c r="E15" s="72" t="s">
        <v>61</v>
      </c>
      <c r="F15" s="72"/>
      <c r="G15" s="72"/>
      <c r="H15" s="71"/>
      <c r="I15" s="71"/>
      <c r="J15" s="71"/>
      <c r="K15" s="71"/>
      <c r="L15" s="7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G32" sqref="G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T49"/>
  <sheetViews>
    <sheetView tabSelected="1" zoomScale="82" zoomScaleNormal="82" workbookViewId="0">
      <selection activeCell="K26" sqref="K2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1406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3" spans="1:18" ht="15.75" x14ac:dyDescent="0.25">
      <c r="B3" s="2" t="s">
        <v>0</v>
      </c>
      <c r="C3" s="2"/>
      <c r="D3" s="2"/>
      <c r="E3" s="2"/>
      <c r="F3" s="2"/>
      <c r="G3" s="2"/>
      <c r="H3" s="2"/>
      <c r="I3" s="2"/>
      <c r="J3" s="2"/>
      <c r="K3" s="2"/>
      <c r="L3" s="2" t="s">
        <v>2</v>
      </c>
      <c r="M3" s="2"/>
    </row>
    <row r="4" spans="1:18" ht="15.75" x14ac:dyDescent="0.25">
      <c r="B4" s="2" t="s">
        <v>1</v>
      </c>
      <c r="C4" s="2"/>
      <c r="D4" s="2" t="s">
        <v>189</v>
      </c>
      <c r="E4" s="2"/>
      <c r="F4" s="2"/>
      <c r="G4" s="2"/>
      <c r="H4" s="2"/>
      <c r="I4" s="2"/>
      <c r="J4" s="2"/>
      <c r="K4" s="2"/>
      <c r="L4" s="2"/>
      <c r="M4" s="2"/>
    </row>
    <row r="5" spans="1:18" ht="15.75" x14ac:dyDescent="0.25">
      <c r="B5" s="21" t="s">
        <v>216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8" x14ac:dyDescent="0.25">
      <c r="E6" t="s">
        <v>3</v>
      </c>
      <c r="L6">
        <v>3</v>
      </c>
    </row>
    <row r="7" spans="1:18" x14ac:dyDescent="0.25">
      <c r="F7" s="20" t="s">
        <v>216</v>
      </c>
    </row>
    <row r="8" spans="1:18" x14ac:dyDescent="0.25">
      <c r="D8" t="s">
        <v>214</v>
      </c>
    </row>
    <row r="9" spans="1:18" x14ac:dyDescent="0.25">
      <c r="B9" s="23" t="s">
        <v>217</v>
      </c>
      <c r="D9" s="23"/>
      <c r="E9" s="23"/>
    </row>
    <row r="10" spans="1:18" ht="46.5" customHeight="1" x14ac:dyDescent="0.25">
      <c r="B10" s="111" t="s">
        <v>5</v>
      </c>
      <c r="C10" s="112"/>
      <c r="D10" s="113" t="s">
        <v>42</v>
      </c>
      <c r="E10" s="113" t="s">
        <v>8</v>
      </c>
      <c r="F10" s="113" t="s">
        <v>9</v>
      </c>
      <c r="G10" s="113" t="s">
        <v>10</v>
      </c>
      <c r="H10" s="113" t="s">
        <v>41</v>
      </c>
      <c r="I10" s="2" t="s">
        <v>25</v>
      </c>
      <c r="J10" s="2"/>
      <c r="K10" s="2"/>
      <c r="L10" s="2" t="s">
        <v>205</v>
      </c>
      <c r="M10" s="2"/>
      <c r="N10" s="2"/>
      <c r="O10" s="2"/>
      <c r="P10" s="2"/>
    </row>
    <row r="11" spans="1:18" ht="173.25" x14ac:dyDescent="0.25">
      <c r="B11" s="3" t="s">
        <v>6</v>
      </c>
      <c r="C11" s="3" t="s">
        <v>7</v>
      </c>
      <c r="D11" s="114"/>
      <c r="E11" s="114"/>
      <c r="F11" s="114"/>
      <c r="G11" s="114"/>
      <c r="H11" s="114"/>
      <c r="I11" s="2"/>
      <c r="J11" s="2"/>
      <c r="K11" s="2"/>
      <c r="L11" s="2"/>
      <c r="M11" s="2"/>
      <c r="N11" s="2"/>
      <c r="O11" s="2"/>
      <c r="P11" s="2"/>
    </row>
    <row r="12" spans="1:18" ht="21" customHeight="1" x14ac:dyDescent="0.25">
      <c r="B12" s="4"/>
      <c r="C12" s="4"/>
      <c r="D12" s="4">
        <v>25</v>
      </c>
      <c r="E12" s="4">
        <v>11</v>
      </c>
      <c r="F12" s="4">
        <f>E12*D12</f>
        <v>275</v>
      </c>
      <c r="G12" s="5">
        <f>P44/H12</f>
        <v>26.30869090909091</v>
      </c>
      <c r="H12" s="6">
        <v>11</v>
      </c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B13" s="2"/>
      <c r="C13" s="2"/>
      <c r="D13" s="2"/>
      <c r="E13" s="4" t="s">
        <v>11</v>
      </c>
      <c r="F13" s="4"/>
      <c r="G13" s="5">
        <f>G12*H12</f>
        <v>289.3956</v>
      </c>
      <c r="H13" s="4"/>
      <c r="I13" s="2"/>
      <c r="J13" s="2"/>
      <c r="K13" s="2"/>
      <c r="L13" s="2"/>
      <c r="M13" s="2"/>
      <c r="N13" s="2"/>
      <c r="O13" s="2"/>
      <c r="P13" s="2"/>
    </row>
    <row r="14" spans="1:18" ht="10.5" customHeight="1" x14ac:dyDescent="0.25">
      <c r="B14" s="23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8" ht="15.75" x14ac:dyDescent="0.25">
      <c r="A15" s="29"/>
      <c r="B15" s="30" t="s">
        <v>12</v>
      </c>
      <c r="C15" s="117" t="s">
        <v>17</v>
      </c>
      <c r="D15" s="108" t="s">
        <v>14</v>
      </c>
      <c r="E15" s="109"/>
      <c r="F15" s="109"/>
      <c r="G15" s="109"/>
      <c r="H15" s="109"/>
      <c r="I15" s="109"/>
      <c r="J15" s="109"/>
      <c r="K15" s="109"/>
      <c r="L15" s="109"/>
      <c r="M15" s="119" t="s">
        <v>18</v>
      </c>
      <c r="N15" s="121" t="s">
        <v>19</v>
      </c>
      <c r="O15" s="101" t="s">
        <v>20</v>
      </c>
      <c r="P15" s="104" t="s">
        <v>21</v>
      </c>
      <c r="Q15" s="1"/>
      <c r="R15" s="1"/>
    </row>
    <row r="16" spans="1:18" ht="15.75" x14ac:dyDescent="0.25">
      <c r="A16" s="31"/>
      <c r="B16" s="32" t="s">
        <v>13</v>
      </c>
      <c r="C16" s="118"/>
      <c r="D16" s="106" t="s">
        <v>15</v>
      </c>
      <c r="E16" s="106"/>
      <c r="F16" s="107"/>
      <c r="G16" s="108" t="s">
        <v>16</v>
      </c>
      <c r="H16" s="109"/>
      <c r="I16" s="109"/>
      <c r="J16" s="109"/>
      <c r="K16" s="109"/>
      <c r="L16" s="110"/>
      <c r="M16" s="120"/>
      <c r="N16" s="122"/>
      <c r="O16" s="102"/>
      <c r="P16" s="105"/>
      <c r="Q16" s="1"/>
      <c r="R16" s="1"/>
    </row>
    <row r="17" spans="1:20" ht="75.75" customHeight="1" thickBot="1" x14ac:dyDescent="0.3">
      <c r="A17" s="33"/>
      <c r="B17" s="34"/>
      <c r="C17" s="118"/>
      <c r="D17" s="97" t="s">
        <v>210</v>
      </c>
      <c r="E17" s="97" t="s">
        <v>201</v>
      </c>
      <c r="F17" s="97" t="s">
        <v>208</v>
      </c>
      <c r="G17" s="97" t="s">
        <v>213</v>
      </c>
      <c r="H17" s="97"/>
      <c r="I17" s="97"/>
      <c r="J17" s="96"/>
      <c r="K17" s="96"/>
      <c r="L17" s="96"/>
      <c r="M17" s="120"/>
      <c r="N17" s="122"/>
      <c r="O17" s="103"/>
      <c r="P17" s="105"/>
      <c r="Q17" s="1"/>
      <c r="R17" s="1"/>
    </row>
    <row r="18" spans="1:20" ht="16.5" thickBot="1" x14ac:dyDescent="0.3">
      <c r="A18" s="36"/>
      <c r="B18" s="32" t="s">
        <v>22</v>
      </c>
      <c r="C18" s="7"/>
      <c r="D18" s="7">
        <v>11</v>
      </c>
      <c r="E18" s="7">
        <v>11</v>
      </c>
      <c r="F18" s="7">
        <v>11</v>
      </c>
      <c r="G18" s="7">
        <v>11</v>
      </c>
      <c r="H18" s="7"/>
      <c r="I18" s="7"/>
      <c r="J18" s="7"/>
      <c r="K18" s="7"/>
      <c r="L18" s="7"/>
      <c r="M18" s="7"/>
      <c r="N18" s="7"/>
      <c r="O18" s="7"/>
      <c r="P18" s="8"/>
      <c r="Q18" s="1"/>
      <c r="R18" s="1"/>
    </row>
    <row r="19" spans="1:20" ht="30.75" thickBot="1" x14ac:dyDescent="0.3">
      <c r="A19" s="37" t="s">
        <v>85</v>
      </c>
      <c r="B19" s="35" t="s">
        <v>23</v>
      </c>
      <c r="C19" s="10"/>
      <c r="D19" s="11" t="s">
        <v>211</v>
      </c>
      <c r="E19" s="10" t="s">
        <v>209</v>
      </c>
      <c r="F19" s="10" t="s">
        <v>188</v>
      </c>
      <c r="G19" s="10" t="s">
        <v>215</v>
      </c>
      <c r="H19" s="10"/>
      <c r="I19" s="10"/>
      <c r="J19" s="10"/>
      <c r="K19" s="10"/>
      <c r="L19" s="10"/>
      <c r="M19" s="10"/>
      <c r="N19" s="10"/>
      <c r="O19" s="10"/>
      <c r="P19" s="12"/>
      <c r="Q19" s="1"/>
      <c r="R19" s="1"/>
    </row>
    <row r="20" spans="1:20" ht="15.75" x14ac:dyDescent="0.25">
      <c r="A20" s="26">
        <v>1</v>
      </c>
      <c r="B20" s="13" t="s">
        <v>38</v>
      </c>
      <c r="C20" s="14" t="s">
        <v>24</v>
      </c>
      <c r="D20" s="15">
        <v>0.18</v>
      </c>
      <c r="E20" s="15"/>
      <c r="F20" s="14"/>
      <c r="G20" s="15"/>
      <c r="H20" s="15"/>
      <c r="I20" s="15"/>
      <c r="J20" s="15"/>
      <c r="K20" s="15"/>
      <c r="L20" s="15"/>
      <c r="M20" s="15">
        <f t="shared" ref="M20:M26" si="0">SUM(D20:L20)</f>
        <v>0.18</v>
      </c>
      <c r="N20" s="15">
        <f>M20*H12</f>
        <v>1.98</v>
      </c>
      <c r="O20" s="16">
        <v>24</v>
      </c>
      <c r="P20" s="16">
        <f>N20*O20</f>
        <v>47.519999999999996</v>
      </c>
      <c r="Q20" s="1"/>
      <c r="R20" s="1"/>
    </row>
    <row r="21" spans="1:20" ht="15.75" x14ac:dyDescent="0.25">
      <c r="A21" s="26">
        <v>2</v>
      </c>
      <c r="B21" s="4" t="s">
        <v>207</v>
      </c>
      <c r="C21" s="14" t="s">
        <v>24</v>
      </c>
      <c r="D21" s="14"/>
      <c r="E21" s="14">
        <v>0.08</v>
      </c>
      <c r="F21" s="14"/>
      <c r="G21" s="14"/>
      <c r="H21" s="14"/>
      <c r="I21" s="14"/>
      <c r="J21" s="14"/>
      <c r="K21" s="14"/>
      <c r="L21" s="14"/>
      <c r="M21" s="15">
        <f t="shared" si="0"/>
        <v>0.08</v>
      </c>
      <c r="N21" s="15">
        <f>M21*H12</f>
        <v>0.88</v>
      </c>
      <c r="O21" s="5">
        <v>41.67</v>
      </c>
      <c r="P21" s="16">
        <f>N21*O21</f>
        <v>36.669600000000003</v>
      </c>
      <c r="Q21" s="1"/>
      <c r="R21" s="1"/>
    </row>
    <row r="22" spans="1:20" ht="15.75" x14ac:dyDescent="0.25">
      <c r="A22" s="26">
        <v>3</v>
      </c>
      <c r="B22" s="4" t="s">
        <v>26</v>
      </c>
      <c r="C22" s="14" t="s">
        <v>24</v>
      </c>
      <c r="D22" s="14"/>
      <c r="E22" s="14"/>
      <c r="F22" s="14">
        <v>1E-3</v>
      </c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M22*H12</f>
        <v>1.0999999999999999E-2</v>
      </c>
      <c r="O22" s="5">
        <v>550</v>
      </c>
      <c r="P22" s="16">
        <f>N22*O22</f>
        <v>6.05</v>
      </c>
      <c r="Q22" s="1"/>
      <c r="R22" s="1"/>
    </row>
    <row r="23" spans="1:20" ht="15.75" x14ac:dyDescent="0.25">
      <c r="A23" s="26">
        <v>4</v>
      </c>
      <c r="B23" s="4" t="s">
        <v>27</v>
      </c>
      <c r="C23" s="14" t="s">
        <v>24</v>
      </c>
      <c r="D23" s="14"/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M23*H12</f>
        <v>0.16499999999999998</v>
      </c>
      <c r="O23" s="5">
        <v>74</v>
      </c>
      <c r="P23" s="16">
        <f t="shared" ref="P23:P26" si="1">N23*O23</f>
        <v>12.209999999999999</v>
      </c>
      <c r="Q23" s="1"/>
      <c r="R23" s="1"/>
    </row>
    <row r="24" spans="1:20" ht="15.75" x14ac:dyDescent="0.25">
      <c r="A24" s="26">
        <v>5</v>
      </c>
      <c r="B24" s="4" t="s">
        <v>30</v>
      </c>
      <c r="C24" s="14" t="s">
        <v>24</v>
      </c>
      <c r="D24" s="14">
        <v>2E-3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2E-3</v>
      </c>
      <c r="N24" s="15">
        <f>M24*H12</f>
        <v>2.1999999999999999E-2</v>
      </c>
      <c r="O24" s="5">
        <v>18</v>
      </c>
      <c r="P24" s="16">
        <f t="shared" si="1"/>
        <v>0.39599999999999996</v>
      </c>
      <c r="Q24" s="1"/>
      <c r="R24" s="1"/>
    </row>
    <row r="25" spans="1:20" ht="15.75" x14ac:dyDescent="0.25">
      <c r="A25" s="26">
        <v>6</v>
      </c>
      <c r="B25" s="4" t="s">
        <v>45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M25*H12</f>
        <v>5.5E-2</v>
      </c>
      <c r="O25" s="5">
        <v>530</v>
      </c>
      <c r="P25" s="16">
        <f>N25*O25</f>
        <v>29.15</v>
      </c>
      <c r="Q25" s="1"/>
      <c r="R25" s="1"/>
    </row>
    <row r="26" spans="1:20" ht="15.75" x14ac:dyDescent="0.25">
      <c r="A26" s="26">
        <v>7</v>
      </c>
      <c r="B26" s="4" t="s">
        <v>32</v>
      </c>
      <c r="C26" s="14" t="s">
        <v>24</v>
      </c>
      <c r="D26" s="14">
        <v>0.03</v>
      </c>
      <c r="E26" s="14"/>
      <c r="F26" s="14"/>
      <c r="G26" s="14"/>
      <c r="H26" s="14"/>
      <c r="I26" s="14"/>
      <c r="J26" s="14"/>
      <c r="K26" s="14"/>
      <c r="L26" s="14"/>
      <c r="M26" s="15">
        <f t="shared" si="0"/>
        <v>0.03</v>
      </c>
      <c r="N26" s="15">
        <v>1</v>
      </c>
      <c r="O26" s="5">
        <v>65</v>
      </c>
      <c r="P26" s="16">
        <f t="shared" si="1"/>
        <v>65</v>
      </c>
      <c r="Q26" s="1"/>
      <c r="R26" s="1"/>
    </row>
    <row r="27" spans="1:20" ht="15.75" x14ac:dyDescent="0.25">
      <c r="A27" s="26">
        <v>8</v>
      </c>
      <c r="B27" s="4" t="s">
        <v>212</v>
      </c>
      <c r="C27" s="14" t="s">
        <v>24</v>
      </c>
      <c r="D27" s="14"/>
      <c r="E27" s="14"/>
      <c r="F27" s="14"/>
      <c r="G27" s="14">
        <v>0.02</v>
      </c>
      <c r="H27" s="14"/>
      <c r="I27" s="14"/>
      <c r="J27" s="14"/>
      <c r="K27" s="14"/>
      <c r="L27" s="14"/>
      <c r="M27" s="15">
        <v>0.02</v>
      </c>
      <c r="N27" s="15">
        <v>0.22</v>
      </c>
      <c r="O27" s="5">
        <v>420</v>
      </c>
      <c r="P27" s="16">
        <v>92.4</v>
      </c>
      <c r="Q27" s="1"/>
      <c r="R27" s="1"/>
    </row>
    <row r="28" spans="1:20" ht="15.75" x14ac:dyDescent="0.25">
      <c r="A28" s="26">
        <v>9</v>
      </c>
      <c r="B28" s="4"/>
      <c r="C28" s="14"/>
      <c r="D28" s="14"/>
      <c r="E28" s="14"/>
      <c r="F28" s="17"/>
      <c r="G28" s="14"/>
      <c r="H28" s="14"/>
      <c r="I28" s="14"/>
      <c r="J28" s="14"/>
      <c r="K28" s="14"/>
      <c r="L28" s="14"/>
      <c r="M28" s="15"/>
      <c r="N28" s="15"/>
      <c r="O28" s="5"/>
      <c r="P28" s="16"/>
      <c r="Q28" s="1"/>
      <c r="R28" s="1"/>
      <c r="T28" s="22"/>
    </row>
    <row r="29" spans="1:20" ht="15.75" x14ac:dyDescent="0.25">
      <c r="A29" s="26">
        <v>10</v>
      </c>
      <c r="B29" s="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5"/>
      <c r="N29" s="15"/>
      <c r="O29" s="5"/>
      <c r="P29" s="16"/>
      <c r="Q29" s="1"/>
      <c r="R29" s="1"/>
    </row>
    <row r="30" spans="1:20" ht="15.75" x14ac:dyDescent="0.25">
      <c r="A30" s="26">
        <v>11</v>
      </c>
      <c r="B30" s="4"/>
      <c r="C30" s="14"/>
      <c r="D30" s="19"/>
      <c r="E30" s="24"/>
      <c r="F30" s="14"/>
      <c r="G30" s="17"/>
      <c r="H30" s="17"/>
      <c r="I30" s="17"/>
      <c r="J30" s="17"/>
      <c r="K30" s="17"/>
      <c r="L30" s="17"/>
      <c r="M30" s="15"/>
      <c r="N30" s="15"/>
      <c r="O30" s="18"/>
      <c r="P30" s="16"/>
      <c r="Q30" s="1"/>
      <c r="R30" s="1"/>
    </row>
    <row r="31" spans="1:20" ht="15.75" x14ac:dyDescent="0.25">
      <c r="A31" s="26">
        <v>12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 t="s">
        <v>206</v>
      </c>
      <c r="Q31" s="1"/>
      <c r="R31" s="1"/>
    </row>
    <row r="32" spans="1:20" ht="15.75" x14ac:dyDescent="0.25">
      <c r="A32" s="26">
        <v>13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14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15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16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17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18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5"/>
      <c r="N37" s="15"/>
      <c r="O37" s="5"/>
      <c r="P37" s="16"/>
      <c r="Q37" s="1"/>
      <c r="R37" s="1"/>
    </row>
    <row r="38" spans="1:18" ht="15.75" x14ac:dyDescent="0.25">
      <c r="A38" s="26">
        <v>19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5"/>
      <c r="N38" s="15"/>
      <c r="O38" s="5"/>
      <c r="P38" s="16"/>
      <c r="Q38" s="1"/>
      <c r="R38" s="1"/>
    </row>
    <row r="39" spans="1:18" ht="15.75" x14ac:dyDescent="0.25">
      <c r="A39" s="26">
        <v>20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5"/>
      <c r="N39" s="15"/>
      <c r="O39" s="5"/>
      <c r="P39" s="16"/>
      <c r="Q39" s="1"/>
      <c r="R39" s="1"/>
    </row>
    <row r="40" spans="1:18" ht="15.75" x14ac:dyDescent="0.25">
      <c r="A40" s="26">
        <v>21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5"/>
      <c r="N40" s="15"/>
      <c r="O40" s="5"/>
      <c r="P40" s="16"/>
      <c r="Q40" s="1"/>
      <c r="R40" s="1"/>
    </row>
    <row r="41" spans="1:18" ht="15.75" x14ac:dyDescent="0.25">
      <c r="A41" s="26">
        <v>22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5"/>
      <c r="N41" s="15"/>
      <c r="O41" s="5"/>
      <c r="P41" s="16"/>
      <c r="Q41" s="1"/>
      <c r="R41" s="1"/>
    </row>
    <row r="42" spans="1:18" ht="15.75" x14ac:dyDescent="0.25">
      <c r="A42" s="26">
        <v>23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  <c r="Q42" s="1"/>
      <c r="R42" s="1"/>
    </row>
    <row r="43" spans="1:18" ht="15.75" x14ac:dyDescent="0.25">
      <c r="A43" s="26">
        <v>24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6"/>
      <c r="Q43" s="1"/>
      <c r="R43" s="1"/>
    </row>
    <row r="44" spans="1:18" ht="15.75" x14ac:dyDescent="0.25">
      <c r="A44" s="115" t="s">
        <v>57</v>
      </c>
      <c r="B44" s="116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5"/>
      <c r="N44" s="15"/>
      <c r="O44" s="5"/>
      <c r="P44" s="16">
        <f>SUM(P20:P43)</f>
        <v>289.3956</v>
      </c>
    </row>
    <row r="45" spans="1:18" ht="15.75" x14ac:dyDescent="0.2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1:18" ht="15.75" x14ac:dyDescent="0.25">
      <c r="B46" s="2" t="s">
        <v>60</v>
      </c>
      <c r="C46" s="2" t="s">
        <v>102</v>
      </c>
      <c r="D46" s="2"/>
      <c r="E46" s="2"/>
      <c r="F46" s="2"/>
      <c r="G46" s="2"/>
      <c r="H46" s="2"/>
      <c r="I46" s="2"/>
      <c r="J46" s="2" t="s">
        <v>33</v>
      </c>
      <c r="K46" s="2" t="s">
        <v>103</v>
      </c>
      <c r="L46" s="2"/>
      <c r="M46" s="2"/>
      <c r="N46" s="2"/>
      <c r="O46" s="2" t="s">
        <v>180</v>
      </c>
      <c r="P46" s="2"/>
    </row>
    <row r="49" spans="2:3" x14ac:dyDescent="0.25">
      <c r="B49" t="s">
        <v>90</v>
      </c>
      <c r="C49" t="s">
        <v>102</v>
      </c>
    </row>
  </sheetData>
  <mergeCells count="15">
    <mergeCell ref="A44:B44"/>
    <mergeCell ref="C15:C17"/>
    <mergeCell ref="D15:L15"/>
    <mergeCell ref="M15:M17"/>
    <mergeCell ref="N15:N17"/>
    <mergeCell ref="O15:O17"/>
    <mergeCell ref="P15:P17"/>
    <mergeCell ref="D16:F16"/>
    <mergeCell ref="G16:L16"/>
    <mergeCell ref="B10:C10"/>
    <mergeCell ref="D10:D11"/>
    <mergeCell ref="E10:E11"/>
    <mergeCell ref="F10:F11"/>
    <mergeCell ref="G10:G11"/>
    <mergeCell ref="H10:H11"/>
  </mergeCells>
  <pageMargins left="0.19685039370078741" right="0.39370078740157483" top="0" bottom="0" header="0" footer="0"/>
  <pageSetup paperSize="9" scale="69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8"/>
  <sheetViews>
    <sheetView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 t="s">
        <v>189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197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  <c r="L4">
        <v>6</v>
      </c>
    </row>
    <row r="5" spans="1:18" x14ac:dyDescent="0.25">
      <c r="F5" s="20" t="s">
        <v>197</v>
      </c>
    </row>
    <row r="6" spans="1:18" x14ac:dyDescent="0.25">
      <c r="D6" t="s">
        <v>4</v>
      </c>
      <c r="F6" t="s">
        <v>198</v>
      </c>
    </row>
    <row r="7" spans="1:18" x14ac:dyDescent="0.25">
      <c r="B7" s="23" t="s">
        <v>204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 t="s">
        <v>180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22</v>
      </c>
      <c r="F10" s="4">
        <f>E10*D10</f>
        <v>550</v>
      </c>
      <c r="G10" s="5">
        <f>P43/H10</f>
        <v>25.757999999999999</v>
      </c>
      <c r="H10" s="6">
        <v>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51.515999999999998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99" t="s">
        <v>199</v>
      </c>
      <c r="E15" s="99" t="s">
        <v>195</v>
      </c>
      <c r="F15" s="99" t="s">
        <v>67</v>
      </c>
      <c r="G15" s="99"/>
      <c r="H15" s="98"/>
      <c r="I15" s="98"/>
      <c r="J15" s="98"/>
      <c r="K15" s="98"/>
      <c r="L15" s="9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>
        <v>2</v>
      </c>
      <c r="E16" s="7">
        <v>2</v>
      </c>
      <c r="F16" s="7">
        <v>2</v>
      </c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 t="s">
        <v>202</v>
      </c>
      <c r="E17" s="10" t="s">
        <v>188</v>
      </c>
      <c r="F17" s="10" t="s">
        <v>203</v>
      </c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37</v>
      </c>
      <c r="C18" s="14" t="s">
        <v>24</v>
      </c>
      <c r="D18" s="15">
        <v>2.5000000000000001E-2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24" si="0">SUM(D18:L18)</f>
        <v>2.5000000000000001E-2</v>
      </c>
      <c r="N18" s="15">
        <f>M18*H10</f>
        <v>0.05</v>
      </c>
      <c r="O18" s="16">
        <v>38</v>
      </c>
      <c r="P18" s="16">
        <f>N18*O18</f>
        <v>1.9000000000000001</v>
      </c>
      <c r="Q18" s="1"/>
      <c r="R18" s="1"/>
    </row>
    <row r="19" spans="1:20" ht="15.75" x14ac:dyDescent="0.25">
      <c r="A19" s="26">
        <v>2</v>
      </c>
      <c r="B19" s="4" t="s">
        <v>32</v>
      </c>
      <c r="C19" s="14" t="s">
        <v>24</v>
      </c>
      <c r="D19" s="14">
        <v>0.12</v>
      </c>
      <c r="E19" s="14">
        <v>0.1</v>
      </c>
      <c r="F19" s="14"/>
      <c r="G19" s="14"/>
      <c r="H19" s="14"/>
      <c r="I19" s="14"/>
      <c r="J19" s="14"/>
      <c r="K19" s="14"/>
      <c r="L19" s="14"/>
      <c r="M19" s="15">
        <f t="shared" si="0"/>
        <v>0.22</v>
      </c>
      <c r="N19" s="15">
        <f>M19*H10</f>
        <v>0.44</v>
      </c>
      <c r="O19" s="5">
        <v>55</v>
      </c>
      <c r="P19" s="16">
        <f>N19*O19</f>
        <v>24.2</v>
      </c>
      <c r="Q19" s="1"/>
      <c r="R19" s="1"/>
    </row>
    <row r="20" spans="1:20" ht="15.75" x14ac:dyDescent="0.25">
      <c r="A20" s="26">
        <v>3</v>
      </c>
      <c r="B20" s="4" t="s">
        <v>200</v>
      </c>
      <c r="C20" s="14" t="s">
        <v>24</v>
      </c>
      <c r="D20" s="14">
        <v>5.0000000000000001E-3</v>
      </c>
      <c r="E20" s="14"/>
      <c r="F20" s="14">
        <v>0.01</v>
      </c>
      <c r="G20" s="14"/>
      <c r="H20" s="14"/>
      <c r="I20" s="14"/>
      <c r="J20" s="14"/>
      <c r="K20" s="14"/>
      <c r="L20" s="14"/>
      <c r="M20" s="15">
        <f t="shared" si="0"/>
        <v>1.4999999999999999E-2</v>
      </c>
      <c r="N20" s="15">
        <f>M20*H10</f>
        <v>0.03</v>
      </c>
      <c r="O20" s="5">
        <v>440</v>
      </c>
      <c r="P20" s="16">
        <f>N20*O20</f>
        <v>13.2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0.04</v>
      </c>
      <c r="O21" s="5">
        <v>59</v>
      </c>
      <c r="P21" s="16">
        <f t="shared" ref="P21:P24" si="1">N21*O21</f>
        <v>2.36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4.0000000000000001E-3</v>
      </c>
      <c r="O22" s="5">
        <v>14</v>
      </c>
      <c r="P22" s="16">
        <f t="shared" si="1"/>
        <v>5.6000000000000001E-2</v>
      </c>
      <c r="Q22" s="1"/>
      <c r="R22" s="1"/>
    </row>
    <row r="23" spans="1:20" ht="15.75" x14ac:dyDescent="0.25">
      <c r="A23" s="26">
        <v>6</v>
      </c>
      <c r="B23" s="4" t="s">
        <v>196</v>
      </c>
      <c r="C23" s="14" t="s">
        <v>24</v>
      </c>
      <c r="D23" s="14"/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8.0000000000000002E-3</v>
      </c>
      <c r="O23" s="5">
        <v>700</v>
      </c>
      <c r="P23" s="16">
        <f>N23*O23</f>
        <v>5.6000000000000005</v>
      </c>
      <c r="Q23" s="1"/>
      <c r="R23" s="1"/>
    </row>
    <row r="24" spans="1:20" ht="15.75" x14ac:dyDescent="0.25">
      <c r="A24" s="26">
        <v>7</v>
      </c>
      <c r="B24" s="4" t="s">
        <v>201</v>
      </c>
      <c r="C24" s="14" t="s">
        <v>24</v>
      </c>
      <c r="D24" s="14"/>
      <c r="E24" s="14"/>
      <c r="F24" s="14">
        <v>0.06</v>
      </c>
      <c r="G24" s="14"/>
      <c r="H24" s="14"/>
      <c r="I24" s="14"/>
      <c r="J24" s="14"/>
      <c r="K24" s="14"/>
      <c r="L24" s="14"/>
      <c r="M24" s="15">
        <f t="shared" si="0"/>
        <v>0.06</v>
      </c>
      <c r="N24" s="15">
        <f>M24*H10</f>
        <v>0.12</v>
      </c>
      <c r="O24" s="5">
        <v>35</v>
      </c>
      <c r="P24" s="16">
        <f t="shared" si="1"/>
        <v>4.2</v>
      </c>
      <c r="Q24" s="1"/>
      <c r="R24" s="1"/>
    </row>
    <row r="25" spans="1:20" ht="15.75" x14ac:dyDescent="0.25">
      <c r="A25" s="26">
        <v>8</v>
      </c>
      <c r="B25" s="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5"/>
      <c r="N25" s="15"/>
      <c r="O25" s="5"/>
      <c r="P25" s="16"/>
      <c r="Q25" s="1"/>
      <c r="R25" s="1"/>
    </row>
    <row r="26" spans="1:20" ht="15.75" x14ac:dyDescent="0.25">
      <c r="A26" s="26">
        <v>9</v>
      </c>
      <c r="B26" s="4"/>
      <c r="C26" s="14"/>
      <c r="D26" s="14"/>
      <c r="E26" s="14"/>
      <c r="F26" s="17"/>
      <c r="G26" s="14"/>
      <c r="H26" s="14"/>
      <c r="I26" s="14"/>
      <c r="J26" s="14"/>
      <c r="K26" s="14"/>
      <c r="L26" s="14"/>
      <c r="M26" s="15"/>
      <c r="N26" s="15"/>
      <c r="O26" s="5"/>
      <c r="P26" s="16"/>
      <c r="Q26" s="1"/>
      <c r="R26" s="1"/>
      <c r="T26" s="22"/>
    </row>
    <row r="27" spans="1:20" ht="15.75" x14ac:dyDescent="0.25">
      <c r="A27" s="26">
        <v>10</v>
      </c>
      <c r="B27" s="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5"/>
      <c r="N27" s="15"/>
      <c r="O27" s="5"/>
      <c r="P27" s="16"/>
      <c r="Q27" s="1"/>
      <c r="R27" s="1"/>
    </row>
    <row r="28" spans="1:20" ht="15.75" x14ac:dyDescent="0.25">
      <c r="A28" s="26">
        <v>11</v>
      </c>
      <c r="B28" s="4"/>
      <c r="C28" s="14"/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/>
      <c r="O28" s="18"/>
      <c r="P28" s="16"/>
      <c r="Q28" s="1"/>
      <c r="R28" s="1"/>
    </row>
    <row r="29" spans="1:20" ht="15.75" x14ac:dyDescent="0.25">
      <c r="A29" s="26">
        <v>12</v>
      </c>
      <c r="B29" s="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5"/>
      <c r="N29" s="15"/>
      <c r="O29" s="5"/>
      <c r="P29" s="16"/>
      <c r="Q29" s="1"/>
      <c r="R29" s="1"/>
    </row>
    <row r="30" spans="1:20" ht="15.75" x14ac:dyDescent="0.25">
      <c r="A30" s="26">
        <v>13</v>
      </c>
      <c r="B30" s="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5"/>
      <c r="N30" s="15"/>
      <c r="O30" s="5"/>
      <c r="P30" s="16"/>
      <c r="Q30" s="1"/>
      <c r="R30" s="1"/>
    </row>
    <row r="31" spans="1:20" ht="15.75" x14ac:dyDescent="0.25">
      <c r="A31" s="26">
        <v>14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20" ht="15.75" x14ac:dyDescent="0.25">
      <c r="A32" s="26">
        <v>15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16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17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18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19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20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5"/>
      <c r="N37" s="15"/>
      <c r="O37" s="5"/>
      <c r="P37" s="16"/>
      <c r="Q37" s="1"/>
      <c r="R37" s="1"/>
    </row>
    <row r="38" spans="1:18" ht="15.75" x14ac:dyDescent="0.25">
      <c r="A38" s="26">
        <v>21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5"/>
      <c r="N38" s="15"/>
      <c r="O38" s="5"/>
      <c r="P38" s="16"/>
      <c r="Q38" s="1"/>
      <c r="R38" s="1"/>
    </row>
    <row r="39" spans="1:18" ht="15.75" x14ac:dyDescent="0.25">
      <c r="A39" s="26">
        <v>22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23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  <c r="Q40" s="1"/>
      <c r="R40" s="1"/>
    </row>
    <row r="41" spans="1:18" ht="15.75" x14ac:dyDescent="0.25">
      <c r="A41" s="26">
        <v>24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/>
      <c r="O41" s="14"/>
      <c r="P41" s="39"/>
      <c r="Q41" s="1"/>
      <c r="R41" s="1"/>
    </row>
    <row r="42" spans="1:18" ht="15.75" x14ac:dyDescent="0.25">
      <c r="A42" s="26">
        <v>25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  <c r="Q42" s="1"/>
      <c r="R42" s="1"/>
    </row>
    <row r="43" spans="1:18" ht="15.75" x14ac:dyDescent="0.25">
      <c r="A43" s="115" t="s">
        <v>57</v>
      </c>
      <c r="B43" s="116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5"/>
      <c r="N43" s="15"/>
      <c r="O43" s="5"/>
      <c r="P43" s="16">
        <f>SUM(P18:P42)</f>
        <v>51.515999999999998</v>
      </c>
    </row>
    <row r="44" spans="1:18" ht="15.75" x14ac:dyDescent="0.2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18" ht="15.75" x14ac:dyDescent="0.25">
      <c r="B45" s="2" t="s">
        <v>60</v>
      </c>
      <c r="C45" s="2" t="s">
        <v>102</v>
      </c>
      <c r="D45" s="2"/>
      <c r="E45" s="2"/>
      <c r="F45" s="2"/>
      <c r="G45" s="2"/>
      <c r="H45" s="2"/>
      <c r="I45" s="2"/>
      <c r="J45" s="2" t="s">
        <v>33</v>
      </c>
      <c r="K45" s="2" t="s">
        <v>103</v>
      </c>
      <c r="L45" s="2"/>
      <c r="M45" s="2"/>
      <c r="N45" s="2"/>
      <c r="O45" s="2" t="s">
        <v>180</v>
      </c>
      <c r="P45" s="2"/>
    </row>
    <row r="48" spans="1:18" x14ac:dyDescent="0.25">
      <c r="B48" t="s">
        <v>90</v>
      </c>
      <c r="C48" t="s">
        <v>102</v>
      </c>
    </row>
  </sheetData>
  <mergeCells count="15">
    <mergeCell ref="A43:B43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9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191</v>
      </c>
      <c r="C2" s="2"/>
      <c r="D2" t="s">
        <v>189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197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  <c r="L4">
        <v>6</v>
      </c>
    </row>
    <row r="5" spans="1:18" x14ac:dyDescent="0.25">
      <c r="F5" s="20" t="s">
        <v>197</v>
      </c>
    </row>
    <row r="6" spans="1:18" x14ac:dyDescent="0.25">
      <c r="D6" t="s">
        <v>4</v>
      </c>
      <c r="F6" t="s">
        <v>190</v>
      </c>
      <c r="H6" t="s">
        <v>181</v>
      </c>
    </row>
    <row r="7" spans="1:18" x14ac:dyDescent="0.25">
      <c r="B7" s="23" t="s">
        <v>182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 t="s">
        <v>180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22</v>
      </c>
      <c r="F10" s="4">
        <f>E10*D10</f>
        <v>550</v>
      </c>
      <c r="G10" s="5">
        <f>P42/H10</f>
        <v>25.893000000000001</v>
      </c>
      <c r="H10" s="6">
        <v>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517.86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100" t="s">
        <v>192</v>
      </c>
      <c r="E15" s="100" t="s">
        <v>67</v>
      </c>
      <c r="F15" s="100" t="s">
        <v>195</v>
      </c>
      <c r="G15" s="98"/>
      <c r="H15" s="98"/>
      <c r="I15" s="98"/>
      <c r="J15" s="98"/>
      <c r="K15" s="98"/>
      <c r="L15" s="9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>
        <v>20</v>
      </c>
      <c r="E16" s="7">
        <v>20</v>
      </c>
      <c r="F16" s="7">
        <v>20</v>
      </c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 t="s">
        <v>187</v>
      </c>
      <c r="E17" s="10" t="s">
        <v>194</v>
      </c>
      <c r="F17" s="10" t="s">
        <v>188</v>
      </c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111</v>
      </c>
      <c r="C18" s="14" t="s">
        <v>24</v>
      </c>
      <c r="D18" s="15">
        <v>2.5000000000000001E-2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23" si="0">SUM(D18:L18)</f>
        <v>2.5000000000000001E-2</v>
      </c>
      <c r="N18" s="15">
        <v>0.5</v>
      </c>
      <c r="O18" s="16">
        <v>47</v>
      </c>
      <c r="P18" s="16">
        <f>N18*O18</f>
        <v>23.5</v>
      </c>
      <c r="Q18" s="1"/>
      <c r="R18" s="1"/>
    </row>
    <row r="19" spans="1:20" ht="15.75" x14ac:dyDescent="0.25">
      <c r="A19" s="26">
        <v>2</v>
      </c>
      <c r="B19" s="4" t="s">
        <v>184</v>
      </c>
      <c r="C19" s="14" t="s">
        <v>24</v>
      </c>
      <c r="D19" s="14">
        <v>5.2500000000000003E-3</v>
      </c>
      <c r="E19" s="14">
        <v>1.4999999999999999E-2</v>
      </c>
      <c r="F19" s="14"/>
      <c r="G19" s="14"/>
      <c r="H19" s="14"/>
      <c r="I19" s="14"/>
      <c r="J19" s="14"/>
      <c r="K19" s="14"/>
      <c r="L19" s="14"/>
      <c r="M19" s="15">
        <v>0.02</v>
      </c>
      <c r="N19" s="15">
        <v>0.4</v>
      </c>
      <c r="O19" s="5">
        <v>450</v>
      </c>
      <c r="P19" s="16">
        <f>N19*O19</f>
        <v>180</v>
      </c>
      <c r="Q19" s="1"/>
      <c r="R19" s="1"/>
    </row>
    <row r="20" spans="1:20" ht="15.75" x14ac:dyDescent="0.25">
      <c r="A20" s="26">
        <v>3</v>
      </c>
      <c r="B20" s="4" t="s">
        <v>185</v>
      </c>
      <c r="C20" s="14" t="s">
        <v>24</v>
      </c>
      <c r="D20" s="14">
        <v>2.2499999999999998E-3</v>
      </c>
      <c r="E20" s="14"/>
      <c r="F20" s="14"/>
      <c r="G20" s="14"/>
      <c r="H20" s="14"/>
      <c r="I20" s="14"/>
      <c r="J20" s="14"/>
      <c r="K20" s="14"/>
      <c r="L20" s="14"/>
      <c r="M20" s="15">
        <f t="shared" si="0"/>
        <v>2.2499999999999998E-3</v>
      </c>
      <c r="N20" s="15">
        <v>0.04</v>
      </c>
      <c r="O20" s="5">
        <v>14</v>
      </c>
      <c r="P20" s="16">
        <v>0.56000000000000005</v>
      </c>
      <c r="Q20" s="1"/>
      <c r="R20" s="1"/>
    </row>
    <row r="21" spans="1:20" ht="15.75" x14ac:dyDescent="0.25">
      <c r="A21" s="26">
        <v>4</v>
      </c>
      <c r="B21" s="4" t="s">
        <v>32</v>
      </c>
      <c r="C21" s="14" t="s">
        <v>193</v>
      </c>
      <c r="D21" s="14">
        <v>7.0000000000000007E-2</v>
      </c>
      <c r="E21" s="14"/>
      <c r="F21" s="14">
        <v>7.0000000000000007E-2</v>
      </c>
      <c r="G21" s="14"/>
      <c r="H21" s="14"/>
      <c r="I21" s="14"/>
      <c r="J21" s="14"/>
      <c r="K21" s="14"/>
      <c r="L21" s="14"/>
      <c r="M21" s="15">
        <v>0.14000000000000001</v>
      </c>
      <c r="N21" s="15">
        <v>3</v>
      </c>
      <c r="O21" s="5">
        <v>55</v>
      </c>
      <c r="P21" s="16">
        <v>165</v>
      </c>
      <c r="Q21" s="1"/>
      <c r="R21" s="1"/>
    </row>
    <row r="22" spans="1:20" ht="15.75" x14ac:dyDescent="0.25">
      <c r="A22" s="26">
        <v>4</v>
      </c>
      <c r="B22" s="4" t="s">
        <v>196</v>
      </c>
      <c r="C22" s="14" t="s">
        <v>24</v>
      </c>
      <c r="D22" s="14"/>
      <c r="E22" s="14"/>
      <c r="F22" s="14">
        <v>4.0000000000000001E-3</v>
      </c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v>0.1</v>
      </c>
      <c r="O22" s="5">
        <v>700</v>
      </c>
      <c r="P22" s="16">
        <f t="shared" ref="P22:P23" si="1">N22*O22</f>
        <v>70</v>
      </c>
      <c r="Q22" s="1"/>
      <c r="R22" s="1"/>
    </row>
    <row r="23" spans="1:20" ht="15.75" x14ac:dyDescent="0.25">
      <c r="A23" s="26">
        <v>5</v>
      </c>
      <c r="B23" s="4" t="s">
        <v>186</v>
      </c>
      <c r="C23" s="14" t="s">
        <v>24</v>
      </c>
      <c r="D23" s="14"/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0.02</v>
      </c>
      <c r="N23" s="15">
        <v>0.4</v>
      </c>
      <c r="O23" s="5">
        <v>57</v>
      </c>
      <c r="P23" s="16">
        <f t="shared" si="1"/>
        <v>22.8</v>
      </c>
      <c r="Q23" s="1"/>
      <c r="R23" s="1"/>
    </row>
    <row r="24" spans="1:20" ht="15.75" x14ac:dyDescent="0.25">
      <c r="A24" s="26">
        <v>6</v>
      </c>
      <c r="B24" s="4" t="s">
        <v>183</v>
      </c>
      <c r="C24" s="14" t="s">
        <v>24</v>
      </c>
      <c r="D24" s="14"/>
      <c r="E24" s="14">
        <v>0.08</v>
      </c>
      <c r="F24" s="14"/>
      <c r="G24" s="14"/>
      <c r="H24" s="14"/>
      <c r="I24" s="14"/>
      <c r="J24" s="14"/>
      <c r="K24" s="14"/>
      <c r="L24" s="14"/>
      <c r="M24" s="15">
        <f>D24+E24</f>
        <v>0.08</v>
      </c>
      <c r="N24" s="15">
        <v>1.6</v>
      </c>
      <c r="O24" s="5">
        <v>35</v>
      </c>
      <c r="P24" s="16">
        <v>56</v>
      </c>
      <c r="Q24" s="74"/>
      <c r="R24" s="1"/>
    </row>
    <row r="25" spans="1:20" ht="15.75" x14ac:dyDescent="0.25">
      <c r="A25" s="26">
        <v>7</v>
      </c>
      <c r="B25" s="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5"/>
      <c r="N25" s="15"/>
      <c r="O25" s="5"/>
      <c r="P25" s="16"/>
      <c r="Q25" s="1"/>
      <c r="R25" s="1"/>
    </row>
    <row r="26" spans="1:20" ht="15.75" x14ac:dyDescent="0.25">
      <c r="A26" s="26">
        <v>8</v>
      </c>
      <c r="B26" s="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5"/>
      <c r="N26" s="15"/>
      <c r="O26" s="5"/>
      <c r="P26" s="16"/>
      <c r="Q26" s="1"/>
      <c r="R26" s="1"/>
    </row>
    <row r="27" spans="1:20" ht="15.75" x14ac:dyDescent="0.25">
      <c r="A27" s="26">
        <v>9</v>
      </c>
      <c r="B27" s="4"/>
      <c r="C27" s="14"/>
      <c r="D27" s="14"/>
      <c r="E27" s="14"/>
      <c r="F27" s="17"/>
      <c r="G27" s="14"/>
      <c r="H27" s="14"/>
      <c r="I27" s="14"/>
      <c r="J27" s="14"/>
      <c r="K27" s="14"/>
      <c r="L27" s="14"/>
      <c r="M27" s="15"/>
      <c r="N27" s="15"/>
      <c r="O27" s="5"/>
      <c r="P27" s="16"/>
      <c r="Q27" s="1"/>
      <c r="R27" s="1"/>
      <c r="T27" s="22"/>
    </row>
    <row r="28" spans="1:20" ht="15.75" x14ac:dyDescent="0.25">
      <c r="A28" s="26">
        <v>10</v>
      </c>
      <c r="B28" s="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5"/>
      <c r="N28" s="15"/>
      <c r="O28" s="5"/>
      <c r="P28" s="16"/>
      <c r="Q28" s="1"/>
      <c r="R28" s="1"/>
    </row>
    <row r="29" spans="1:20" ht="15.75" x14ac:dyDescent="0.25">
      <c r="A29" s="26">
        <v>11</v>
      </c>
      <c r="B29" s="4"/>
      <c r="C29" s="14"/>
      <c r="D29" s="19"/>
      <c r="E29" s="73"/>
      <c r="F29" s="14"/>
      <c r="G29" s="17"/>
      <c r="H29" s="17"/>
      <c r="I29" s="17"/>
      <c r="J29" s="17"/>
      <c r="K29" s="17"/>
      <c r="L29" s="17"/>
      <c r="M29" s="15"/>
      <c r="N29" s="15"/>
      <c r="O29" s="18"/>
      <c r="P29" s="16"/>
      <c r="Q29" s="1"/>
      <c r="R29" s="1"/>
    </row>
    <row r="30" spans="1:20" ht="15.75" x14ac:dyDescent="0.25">
      <c r="A30" s="26">
        <v>12</v>
      </c>
      <c r="B30" s="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5"/>
      <c r="N30" s="15"/>
      <c r="O30" s="5"/>
      <c r="P30" s="16"/>
      <c r="Q30" s="1"/>
      <c r="R30" s="1"/>
    </row>
    <row r="31" spans="1:20" ht="15.75" x14ac:dyDescent="0.25">
      <c r="A31" s="26">
        <v>13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20" ht="15.75" x14ac:dyDescent="0.25">
      <c r="A32" s="26">
        <v>14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15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16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17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25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6"/>
      <c r="Q36" s="1"/>
      <c r="R36" s="1"/>
    </row>
    <row r="37" spans="1:18" ht="15.75" x14ac:dyDescent="0.25">
      <c r="A37" s="26">
        <v>26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6"/>
    </row>
    <row r="38" spans="1:18" ht="15.75" x14ac:dyDescent="0.25">
      <c r="A38" s="26">
        <v>27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5"/>
      <c r="N38" s="15"/>
      <c r="O38" s="14"/>
      <c r="P38" s="16"/>
    </row>
    <row r="39" spans="1:18" ht="15" customHeight="1" x14ac:dyDescent="0.25">
      <c r="A39" s="26">
        <v>28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</row>
    <row r="40" spans="1:18" ht="15" customHeight="1" x14ac:dyDescent="0.25">
      <c r="A40" s="26">
        <v>29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</row>
    <row r="41" spans="1:18" ht="15" customHeight="1" x14ac:dyDescent="0.25">
      <c r="A41" s="26">
        <v>30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5"/>
    </row>
    <row r="42" spans="1:18" ht="15.75" x14ac:dyDescent="0.25">
      <c r="A42" s="115" t="s">
        <v>57</v>
      </c>
      <c r="B42" s="116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5"/>
      <c r="N42" s="15"/>
      <c r="O42" s="5"/>
      <c r="P42" s="16">
        <f>SUM(P18:P41)</f>
        <v>517.86</v>
      </c>
    </row>
    <row r="43" spans="1:18" ht="15.75" x14ac:dyDescent="0.2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  <row r="44" spans="1:18" ht="15.75" x14ac:dyDescent="0.25">
      <c r="B44" s="2"/>
      <c r="C44" s="2"/>
      <c r="D44" s="2"/>
      <c r="E44" s="2"/>
      <c r="F44" s="2"/>
      <c r="G44" s="2"/>
      <c r="H44" s="2"/>
      <c r="I44" s="2"/>
      <c r="J44" s="2" t="s">
        <v>33</v>
      </c>
      <c r="K44" s="2"/>
      <c r="L44" s="2"/>
      <c r="M44" s="2"/>
      <c r="N44" s="2"/>
      <c r="O44" s="2" t="s">
        <v>180</v>
      </c>
      <c r="P44" s="2"/>
    </row>
    <row r="45" spans="1:18" ht="15.75" x14ac:dyDescent="0.25">
      <c r="B45" s="64" t="s">
        <v>90</v>
      </c>
    </row>
    <row r="49" spans="2:2" ht="15.75" x14ac:dyDescent="0.25">
      <c r="B49" s="2" t="s">
        <v>60</v>
      </c>
    </row>
  </sheetData>
  <mergeCells count="15">
    <mergeCell ref="A42:B42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4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6.5" customHeight="1" thickBot="1" x14ac:dyDescent="0.3">
      <c r="A15" s="33"/>
      <c r="B15" s="34"/>
      <c r="C15" s="118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103.5" customHeight="1" thickBot="1" x14ac:dyDescent="0.3">
      <c r="A15" s="33"/>
      <c r="B15" s="34"/>
      <c r="C15" s="118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20"/>
      <c r="N15" s="122"/>
      <c r="O15" s="103"/>
      <c r="P15" s="10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8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Охова</cp:lastModifiedBy>
  <cp:lastPrinted>2023-10-03T14:34:13Z</cp:lastPrinted>
  <dcterms:created xsi:type="dcterms:W3CDTF">2019-01-18T12:27:48Z</dcterms:created>
  <dcterms:modified xsi:type="dcterms:W3CDTF">2023-10-03T14:34:47Z</dcterms:modified>
</cp:coreProperties>
</file>