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-60" windowWidth="15480" windowHeight="11640" activeTab="2"/>
  </bookViews>
  <sheets>
    <sheet name="меню для малоимущ 1 неделя" sheetId="4" r:id="rId1"/>
    <sheet name="меню для малоим 2 неделя" sheetId="6" r:id="rId2"/>
    <sheet name="ОВЗ 5-11кл 1 неделя" sheetId="7" r:id="rId3"/>
    <sheet name="ОВЗ 5-11кл 2 неделя" sheetId="8" r:id="rId4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3" i="4" l="1"/>
  <c r="H116" i="6"/>
  <c r="H115" i="6"/>
  <c r="H112" i="6"/>
  <c r="H116" i="4"/>
  <c r="H115" i="4"/>
  <c r="H114" i="4"/>
  <c r="H111" i="4"/>
  <c r="H211" i="8"/>
  <c r="H208" i="8"/>
  <c r="H210" i="8"/>
  <c r="H173" i="8"/>
  <c r="H171" i="8"/>
  <c r="H170" i="8"/>
  <c r="H174" i="8"/>
  <c r="H137" i="8"/>
  <c r="H188" i="7"/>
  <c r="H148" i="7"/>
  <c r="H105" i="7"/>
  <c r="H107" i="7"/>
  <c r="H104" i="7"/>
  <c r="H104" i="8"/>
  <c r="H103" i="8"/>
  <c r="H102" i="8"/>
  <c r="H101" i="8"/>
  <c r="I143" i="8"/>
  <c r="J143" i="8"/>
  <c r="K143" i="8"/>
  <c r="L143" i="8"/>
  <c r="I108" i="8"/>
  <c r="J108" i="8"/>
  <c r="K108" i="8"/>
  <c r="L108" i="8"/>
  <c r="H209" i="8"/>
  <c r="L217" i="8"/>
  <c r="K217" i="8"/>
  <c r="J217" i="8"/>
  <c r="I217" i="8"/>
  <c r="H215" i="8"/>
  <c r="H214" i="8"/>
  <c r="H213" i="8"/>
  <c r="H207" i="8"/>
  <c r="H206" i="8"/>
  <c r="H205" i="8"/>
  <c r="H204" i="8"/>
  <c r="H203" i="8"/>
  <c r="H202" i="8"/>
  <c r="H199" i="8"/>
  <c r="H198" i="8"/>
  <c r="H197" i="8"/>
  <c r="H196" i="8"/>
  <c r="H195" i="8"/>
  <c r="H194" i="8"/>
  <c r="H193" i="8"/>
  <c r="H192" i="8"/>
  <c r="H191" i="8"/>
  <c r="H190" i="8"/>
  <c r="H155" i="8"/>
  <c r="L182" i="8"/>
  <c r="K182" i="8"/>
  <c r="J182" i="8"/>
  <c r="I182" i="8"/>
  <c r="H180" i="8"/>
  <c r="H179" i="8"/>
  <c r="H177" i="8"/>
  <c r="H176" i="8"/>
  <c r="H175" i="8"/>
  <c r="H172" i="8"/>
  <c r="H169" i="8"/>
  <c r="H168" i="8"/>
  <c r="H167" i="8"/>
  <c r="H166" i="8"/>
  <c r="H165" i="8"/>
  <c r="H161" i="8"/>
  <c r="H160" i="8"/>
  <c r="H158" i="8"/>
  <c r="H157" i="8"/>
  <c r="H156" i="8"/>
  <c r="H154" i="8"/>
  <c r="H153" i="8"/>
  <c r="H117" i="8"/>
  <c r="H118" i="8"/>
  <c r="H119" i="8"/>
  <c r="H120" i="8"/>
  <c r="H141" i="8"/>
  <c r="H140" i="8"/>
  <c r="H138" i="8"/>
  <c r="H136" i="8"/>
  <c r="H135" i="8"/>
  <c r="H134" i="8"/>
  <c r="H133" i="8"/>
  <c r="H132" i="8"/>
  <c r="H131" i="8"/>
  <c r="H130" i="8"/>
  <c r="H129" i="8"/>
  <c r="H128" i="8"/>
  <c r="H124" i="8"/>
  <c r="H123" i="8"/>
  <c r="H121" i="8"/>
  <c r="H106" i="8"/>
  <c r="H88" i="8"/>
  <c r="H84" i="8"/>
  <c r="H85" i="8"/>
  <c r="H86" i="8"/>
  <c r="H83" i="8"/>
  <c r="H87" i="8"/>
  <c r="H100" i="8"/>
  <c r="H99" i="8"/>
  <c r="H98" i="8"/>
  <c r="H97" i="8"/>
  <c r="H96" i="8"/>
  <c r="H95" i="8"/>
  <c r="H92" i="8"/>
  <c r="H91" i="8"/>
  <c r="H90" i="8"/>
  <c r="H61" i="8"/>
  <c r="H60" i="8"/>
  <c r="H58" i="8"/>
  <c r="H42" i="8"/>
  <c r="H43" i="8"/>
  <c r="H44" i="8"/>
  <c r="H46" i="8"/>
  <c r="H47" i="8"/>
  <c r="H48" i="8"/>
  <c r="H49" i="8"/>
  <c r="H52" i="8"/>
  <c r="H53" i="8"/>
  <c r="H54" i="8"/>
  <c r="H55" i="8"/>
  <c r="H56" i="8"/>
  <c r="H57" i="8"/>
  <c r="H41" i="8"/>
  <c r="L67" i="8"/>
  <c r="L71" i="8"/>
  <c r="K67" i="8"/>
  <c r="K71" i="8"/>
  <c r="J67" i="8"/>
  <c r="J71" i="8"/>
  <c r="I67" i="8"/>
  <c r="I71" i="8"/>
  <c r="H65" i="8"/>
  <c r="H64" i="8"/>
  <c r="H62" i="8"/>
  <c r="H24" i="8"/>
  <c r="H23" i="8"/>
  <c r="L30" i="8"/>
  <c r="K30" i="8"/>
  <c r="J30" i="8"/>
  <c r="I30" i="8"/>
  <c r="H29" i="8"/>
  <c r="H28" i="8"/>
  <c r="H27" i="8"/>
  <c r="H22" i="8"/>
  <c r="H21" i="8"/>
  <c r="H20" i="8"/>
  <c r="H19" i="8"/>
  <c r="H18" i="8"/>
  <c r="H17" i="8"/>
  <c r="H16" i="8"/>
  <c r="H15" i="8"/>
  <c r="H12" i="8"/>
  <c r="H11" i="8"/>
  <c r="H9" i="8"/>
  <c r="H8" i="8"/>
  <c r="H7" i="8"/>
  <c r="H6" i="8"/>
  <c r="H5" i="8"/>
  <c r="J194" i="7"/>
  <c r="K194" i="7"/>
  <c r="L194" i="7"/>
  <c r="I194" i="7"/>
  <c r="K154" i="7"/>
  <c r="L154" i="7"/>
  <c r="J154" i="7"/>
  <c r="I154" i="7"/>
  <c r="J72" i="7"/>
  <c r="K72" i="7"/>
  <c r="L72" i="7"/>
  <c r="I72" i="7"/>
  <c r="L33" i="7"/>
  <c r="K33" i="7"/>
  <c r="J33" i="7"/>
  <c r="I33" i="7"/>
  <c r="H143" i="8"/>
  <c r="H217" i="8"/>
  <c r="H182" i="8"/>
  <c r="H108" i="8"/>
  <c r="H67" i="8"/>
  <c r="H71" i="8"/>
  <c r="H30" i="8"/>
  <c r="H235" i="7"/>
  <c r="H187" i="7"/>
  <c r="H15" i="7"/>
  <c r="H141" i="7"/>
  <c r="H134" i="7"/>
  <c r="H128" i="7"/>
  <c r="H129" i="7"/>
  <c r="H130" i="7"/>
  <c r="H131" i="7"/>
  <c r="H132" i="7"/>
  <c r="H135" i="7"/>
  <c r="H127" i="7"/>
  <c r="H139" i="7"/>
  <c r="H140" i="7"/>
  <c r="H142" i="7"/>
  <c r="H143" i="7"/>
  <c r="H144" i="7"/>
  <c r="H145" i="7"/>
  <c r="H146" i="7"/>
  <c r="H147" i="7"/>
  <c r="H149" i="7"/>
  <c r="H151" i="7"/>
  <c r="H152" i="7"/>
  <c r="H106" i="7"/>
  <c r="H213" i="7"/>
  <c r="H214" i="7"/>
  <c r="H215" i="7"/>
  <c r="H216" i="7"/>
  <c r="H217" i="7"/>
  <c r="H218" i="7"/>
  <c r="H219" i="7"/>
  <c r="H220" i="7"/>
  <c r="H211" i="7"/>
  <c r="H212" i="7"/>
  <c r="H240" i="7"/>
  <c r="H239" i="7"/>
  <c r="H237" i="7"/>
  <c r="H234" i="7"/>
  <c r="H233" i="7"/>
  <c r="H232" i="7"/>
  <c r="H231" i="7"/>
  <c r="H230" i="7"/>
  <c r="H229" i="7"/>
  <c r="H228" i="7"/>
  <c r="H227" i="7"/>
  <c r="H223" i="7"/>
  <c r="H222" i="7"/>
  <c r="H210" i="7"/>
  <c r="H192" i="7"/>
  <c r="H191" i="7"/>
  <c r="H189" i="7"/>
  <c r="H186" i="7"/>
  <c r="H185" i="7"/>
  <c r="H184" i="7"/>
  <c r="H183" i="7"/>
  <c r="H182" i="7"/>
  <c r="H181" i="7"/>
  <c r="H180" i="7"/>
  <c r="H179" i="7"/>
  <c r="H176" i="7"/>
  <c r="H175" i="7"/>
  <c r="H173" i="7"/>
  <c r="H171" i="7"/>
  <c r="H170" i="7"/>
  <c r="H169" i="7"/>
  <c r="H168" i="7"/>
  <c r="H167" i="7"/>
  <c r="H126" i="7"/>
  <c r="H92" i="7"/>
  <c r="H86" i="7"/>
  <c r="H88" i="7"/>
  <c r="H89" i="7"/>
  <c r="H111" i="7"/>
  <c r="H110" i="7"/>
  <c r="H108" i="7"/>
  <c r="H103" i="7"/>
  <c r="H102" i="7"/>
  <c r="H101" i="7"/>
  <c r="H100" i="7"/>
  <c r="H99" i="7"/>
  <c r="H98" i="7"/>
  <c r="H97" i="7"/>
  <c r="H94" i="7"/>
  <c r="H93" i="7"/>
  <c r="H91" i="7"/>
  <c r="H90" i="7"/>
  <c r="H87" i="7"/>
  <c r="H48" i="7"/>
  <c r="H49" i="7"/>
  <c r="H50" i="7"/>
  <c r="H51" i="7"/>
  <c r="H53" i="7"/>
  <c r="H54" i="7"/>
  <c r="H47" i="7"/>
  <c r="H70" i="7"/>
  <c r="H69" i="7"/>
  <c r="H67" i="7"/>
  <c r="H64" i="7"/>
  <c r="H63" i="7"/>
  <c r="H62" i="7"/>
  <c r="H61" i="7"/>
  <c r="H60" i="7"/>
  <c r="H59" i="7"/>
  <c r="H58" i="7"/>
  <c r="H57" i="7"/>
  <c r="H9" i="7"/>
  <c r="H10" i="7"/>
  <c r="H11" i="7"/>
  <c r="H12" i="7"/>
  <c r="H14" i="7"/>
  <c r="H19" i="7"/>
  <c r="H20" i="7"/>
  <c r="H21" i="7"/>
  <c r="H22" i="7"/>
  <c r="H23" i="7"/>
  <c r="H24" i="7"/>
  <c r="H25" i="7"/>
  <c r="H26" i="7"/>
  <c r="H27" i="7"/>
  <c r="H28" i="7"/>
  <c r="H30" i="7"/>
  <c r="H31" i="7"/>
  <c r="H18" i="7"/>
  <c r="H242" i="7"/>
  <c r="H194" i="7"/>
  <c r="H154" i="7"/>
  <c r="H113" i="7"/>
  <c r="H72" i="7"/>
  <c r="H8" i="7"/>
  <c r="H33" i="7"/>
  <c r="J183" i="6"/>
  <c r="J184" i="6"/>
  <c r="H176" i="6"/>
  <c r="L184" i="6"/>
  <c r="K184" i="6"/>
  <c r="I184" i="6"/>
  <c r="H181" i="6"/>
  <c r="H179" i="6"/>
  <c r="H178" i="6"/>
  <c r="H177" i="6"/>
  <c r="H175" i="6"/>
  <c r="H174" i="6"/>
  <c r="H173" i="6"/>
  <c r="H171" i="6"/>
  <c r="H172" i="6"/>
  <c r="H184" i="6"/>
  <c r="L51" i="6"/>
  <c r="K51" i="6"/>
  <c r="J51" i="6"/>
  <c r="I51" i="6"/>
  <c r="H49" i="6"/>
  <c r="H48" i="6"/>
  <c r="H47" i="6"/>
  <c r="H46" i="6"/>
  <c r="H45" i="6"/>
  <c r="H44" i="6"/>
  <c r="H43" i="6"/>
  <c r="H42" i="6"/>
  <c r="H41" i="6"/>
  <c r="H40" i="6"/>
  <c r="H37" i="6"/>
  <c r="H36" i="6"/>
  <c r="L156" i="4"/>
  <c r="K156" i="4"/>
  <c r="J156" i="4"/>
  <c r="I156" i="4"/>
  <c r="H154" i="4"/>
  <c r="H152" i="4"/>
  <c r="H150" i="4"/>
  <c r="H149" i="4"/>
  <c r="H147" i="4"/>
  <c r="H146" i="4"/>
  <c r="H145" i="4"/>
  <c r="H144" i="4"/>
  <c r="L122" i="4"/>
  <c r="K122" i="4"/>
  <c r="J122" i="4"/>
  <c r="I122" i="4"/>
  <c r="H120" i="4"/>
  <c r="H119" i="4"/>
  <c r="H110" i="4"/>
  <c r="H109" i="4"/>
  <c r="H108" i="4"/>
  <c r="H11" i="4"/>
  <c r="H12" i="4"/>
  <c r="H13" i="4"/>
  <c r="H14" i="4"/>
  <c r="H18" i="4"/>
  <c r="H21" i="4"/>
  <c r="H22" i="4"/>
  <c r="I24" i="4"/>
  <c r="J24" i="4"/>
  <c r="K24" i="4"/>
  <c r="L24" i="4"/>
  <c r="H39" i="4"/>
  <c r="H40" i="4"/>
  <c r="H41" i="4"/>
  <c r="H42" i="4"/>
  <c r="H45" i="4"/>
  <c r="H46" i="4"/>
  <c r="H48" i="4"/>
  <c r="H49" i="4"/>
  <c r="H50" i="4"/>
  <c r="I52" i="4"/>
  <c r="J52" i="4"/>
  <c r="K52" i="4"/>
  <c r="H77" i="4"/>
  <c r="H78" i="4"/>
  <c r="H79" i="4"/>
  <c r="H80" i="4"/>
  <c r="H81" i="4"/>
  <c r="H82" i="4"/>
  <c r="H84" i="4"/>
  <c r="H86" i="4"/>
  <c r="H87" i="4"/>
  <c r="H88" i="4"/>
  <c r="I89" i="4"/>
  <c r="J89" i="4"/>
  <c r="K89" i="4"/>
  <c r="L89" i="4"/>
  <c r="H180" i="4"/>
  <c r="H181" i="4"/>
  <c r="H184" i="4"/>
  <c r="H185" i="4"/>
  <c r="H186" i="4"/>
  <c r="H187" i="4"/>
  <c r="H188" i="4"/>
  <c r="H189" i="4"/>
  <c r="H190" i="4"/>
  <c r="H191" i="4"/>
  <c r="H192" i="4"/>
  <c r="H193" i="4"/>
  <c r="I195" i="4"/>
  <c r="J195" i="4"/>
  <c r="K195" i="4"/>
  <c r="L195" i="4"/>
  <c r="H122" i="4"/>
  <c r="H89" i="4"/>
  <c r="H51" i="6"/>
  <c r="H52" i="4"/>
  <c r="H24" i="4"/>
  <c r="H195" i="4"/>
  <c r="H12" i="6"/>
  <c r="L148" i="6"/>
  <c r="K148" i="6"/>
  <c r="J148" i="6"/>
  <c r="I148" i="6"/>
  <c r="H146" i="6"/>
  <c r="H145" i="6"/>
  <c r="H144" i="6"/>
  <c r="H143" i="6"/>
  <c r="H142" i="6"/>
  <c r="H141" i="6"/>
  <c r="H140" i="6"/>
  <c r="H139" i="6"/>
  <c r="H138" i="6"/>
  <c r="H137" i="6"/>
  <c r="L123" i="6"/>
  <c r="K123" i="6"/>
  <c r="J123" i="6"/>
  <c r="I123" i="6"/>
  <c r="H121" i="6"/>
  <c r="H120" i="6"/>
  <c r="H118" i="6"/>
  <c r="H111" i="6"/>
  <c r="H110" i="6"/>
  <c r="H109" i="6"/>
  <c r="K89" i="6"/>
  <c r="J89" i="6"/>
  <c r="I89" i="6"/>
  <c r="H87" i="6"/>
  <c r="H86" i="6"/>
  <c r="H85" i="6"/>
  <c r="H83" i="6"/>
  <c r="H82" i="6"/>
  <c r="H79" i="6"/>
  <c r="H78" i="6"/>
  <c r="H77" i="6"/>
  <c r="H76" i="6"/>
  <c r="L22" i="6"/>
  <c r="K22" i="6"/>
  <c r="J22" i="6"/>
  <c r="I22" i="6"/>
  <c r="H21" i="6"/>
  <c r="H20" i="6"/>
  <c r="H19" i="6"/>
  <c r="H17" i="6"/>
  <c r="H16" i="6"/>
  <c r="H11" i="6"/>
  <c r="H10" i="6"/>
  <c r="H9" i="6"/>
  <c r="H123" i="6"/>
  <c r="H89" i="6"/>
  <c r="H148" i="6"/>
  <c r="H22" i="6"/>
  <c r="H156" i="4"/>
</calcChain>
</file>

<file path=xl/sharedStrings.xml><?xml version="1.0" encoding="utf-8"?>
<sst xmlns="http://schemas.openxmlformats.org/spreadsheetml/2006/main" count="1305" uniqueCount="173">
  <si>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</si>
  <si>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</si>
  <si>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</si>
  <si>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</si>
  <si>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</si>
  <si>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</si>
  <si>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</si>
  <si>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</si>
  <si>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</si>
  <si>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</si>
  <si>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</si>
  <si>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</si>
  <si>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</si>
  <si>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</si>
  <si>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</si>
  <si>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</si>
  <si>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</si>
  <si>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</si>
  <si>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</si>
  <si>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</si>
  <si>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</si>
  <si>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Яицо кур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</si>
  <si>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</si>
  <si>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</si>
  <si>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</si>
  <si>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</si>
  <si>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</si>
  <si>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Рагу из мяса птицы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</si>
  <si>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</si>
  <si>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</si>
  <si>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</si>
  <si>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</si>
  <si>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</si>
  <si>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</si>
  <si>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</si>
  <si>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</si>
  <si>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</si>
  <si>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</si>
  <si>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2 неделя - суббота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</si>
  <si>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</si>
  <si>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</si>
  <si>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</si>
  <si>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</si>
  <si>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</si>
  <si>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</si>
  <si>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</si>
  <si>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</si>
  <si>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</si>
  <si>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</si>
  <si>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</si>
  <si>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</si>
  <si>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</si>
  <si>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</si>
  <si>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</si>
  <si>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</si>
  <si>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Перловка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</si>
  <si>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</si>
  <si>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</si>
  <si>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</si>
  <si>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</si>
  <si>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</si>
  <si>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</si>
  <si>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</si>
  <si>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</si>
  <si>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</si>
  <si>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</si>
  <si>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</si>
  <si>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</si>
  <si>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</si>
  <si>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Крупа рисовая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</si>
  <si>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</si>
  <si>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</si>
  <si>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</si>
  <si>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</si>
  <si>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</si>
  <si>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</si>
  <si>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</si>
  <si>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</si>
  <si>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</si>
  <si>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</si>
  <si>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</si>
  <si>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</si>
  <si>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</si>
  <si>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</si>
  <si>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</si>
  <si>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</si>
  <si>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</si>
  <si>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</si>
  <si>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</si>
  <si>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</si>
  <si>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</si>
  <si>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</si>
  <si>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</si>
  <si>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</si>
  <si>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</si>
  <si>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Суп молочный с пшенкой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</si>
  <si>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</si>
  <si>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</si>
  <si>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</si>
  <si>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</si>
  <si>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</si>
  <si>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</si>
  <si>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</si>
  <si>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</si>
  <si>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</si>
  <si>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</si>
  <si>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</si>
  <si>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</si>
  <si>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</si>
  <si>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</si>
  <si>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</si>
  <si>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</si>
  <si>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</si>
  <si>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</si>
  <si>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</si>
  <si>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</si>
  <si>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>50\50</t>
  </si>
  <si>
    <t xml:space="preserve">Хлеб </t>
  </si>
  <si>
    <t>200/10</t>
  </si>
  <si>
    <t>Котлеты из говядины с  гречневой кашей и соусом</t>
  </si>
  <si>
    <t>60\5</t>
  </si>
  <si>
    <t>Курин филе</t>
  </si>
  <si>
    <t>Рыба</t>
  </si>
  <si>
    <t xml:space="preserve">Хлеб  </t>
  </si>
  <si>
    <t>Масло слив</t>
  </si>
  <si>
    <t>200/14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</si>
  <si>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</si>
  <si>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</si>
  <si>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</si>
  <si>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</si>
  <si>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200\10</t>
  </si>
  <si>
    <t>Хлеб с сыром</t>
  </si>
  <si>
    <t>50\10</t>
  </si>
  <si>
    <t>Тефтели из говядины с соусом  и отварными макаронами</t>
  </si>
  <si>
    <t>60\10</t>
  </si>
  <si>
    <t>2  неделя - четверг</t>
  </si>
  <si>
    <t>Сырники из  творога со сментаной</t>
  </si>
  <si>
    <t xml:space="preserve">Макароны </t>
  </si>
  <si>
    <t xml:space="preserve"> </t>
  </si>
  <si>
    <t xml:space="preserve">Соль </t>
  </si>
  <si>
    <t xml:space="preserve">Яицо </t>
  </si>
  <si>
    <t>Каша рисовая с молоком</t>
  </si>
  <si>
    <t>рис</t>
  </si>
  <si>
    <t>Тефтели из говядины с картоф пюре</t>
  </si>
  <si>
    <t>50\30\150</t>
  </si>
  <si>
    <t>100\20</t>
  </si>
  <si>
    <t>Шницель  из говядины с отварным рисом</t>
  </si>
  <si>
    <t>50\30\100</t>
  </si>
  <si>
    <t>50\50\100</t>
  </si>
  <si>
    <t>Котлеты из говядины с отварн макаронами и соусом</t>
  </si>
  <si>
    <t>Биточки из говяд с кашей перловой и   соусом</t>
  </si>
  <si>
    <t>Суп молочный с макаронами</t>
  </si>
  <si>
    <t>Биточки из говядины с кашей пшенной и соусом</t>
  </si>
  <si>
    <t>35\165</t>
  </si>
  <si>
    <t>Омлет из яиц</t>
  </si>
  <si>
    <t>Рыба тушенная с картоф пюре и соусом</t>
  </si>
  <si>
    <t>60\30\100</t>
  </si>
  <si>
    <t>Котлеты из говяд с отварным рисом и соусом</t>
  </si>
  <si>
    <t>Манка</t>
  </si>
  <si>
    <t>Котлеты из  куриного филе с кашей пшенной и соусом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</si>
  <si>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</si>
  <si>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</si>
  <si>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</si>
  <si>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</si>
  <si>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</si>
  <si>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</si>
  <si>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</si>
  <si>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</si>
  <si>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</si>
  <si>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</si>
  <si>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</si>
  <si>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 xml:space="preserve">Гречка </t>
  </si>
  <si>
    <t xml:space="preserve">Манка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</si>
</sst>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2">
    <xf numFmtId="0" fontId="0" fillId="0" borderId="0" xfId="0"/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/>
    <xf numFmtId="2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/>
    <xf numFmtId="0" fontId="2" fillId="0" borderId="27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0" borderId="2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6" xfId="0" applyFont="1" applyBorder="1" applyAlignment="1">
      <alignment horizontal="left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left" vertical="center" wrapText="1"/>
    </xf>
    <xf numFmtId="2" fontId="0" fillId="0" borderId="19" xfId="0" applyNumberFormat="1" applyBorder="1"/>
    <xf numFmtId="2" fontId="0" fillId="0" borderId="26" xfId="0" applyNumberFormat="1" applyBorder="1"/>
    <xf numFmtId="2" fontId="0" fillId="0" borderId="11" xfId="0" applyNumberFormat="1" applyBorder="1"/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0" fillId="0" borderId="20" xfId="0" applyNumberFormat="1" applyBorder="1"/>
    <xf numFmtId="2" fontId="0" fillId="0" borderId="35" xfId="0" applyNumberFormat="1" applyBorder="1"/>
    <xf numFmtId="2" fontId="0" fillId="0" borderId="4" xfId="0" applyNumberFormat="1" applyBorder="1"/>
    <xf numFmtId="2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0" fillId="0" borderId="21" xfId="0" applyNumberFormat="1" applyBorder="1"/>
    <xf numFmtId="2" fontId="0" fillId="0" borderId="36" xfId="0" applyNumberFormat="1" applyBorder="1"/>
    <xf numFmtId="2" fontId="0" fillId="0" borderId="13" xfId="0" applyNumberFormat="1" applyBorder="1"/>
    <xf numFmtId="2" fontId="2" fillId="0" borderId="7" xfId="0" applyNumberFormat="1" applyFont="1" applyBorder="1" applyAlignment="1">
      <alignment horizontal="left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left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0" fillId="0" borderId="25" xfId="0" applyNumberFormat="1" applyBorder="1"/>
    <xf numFmtId="2" fontId="2" fillId="0" borderId="8" xfId="0" applyNumberFormat="1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 wrapText="1"/>
    </xf>
    <xf numFmtId="2" fontId="2" fillId="0" borderId="49" xfId="0" applyNumberFormat="1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5" xfId="0" applyNumberFormat="1" applyFont="1" applyBorder="1" applyAlignment="1">
      <alignment horizontal="center" vertical="center" wrapText="1"/>
    </xf>
    <xf numFmtId="2" fontId="2" fillId="0" borderId="5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11" xfId="0" applyFont="1" applyBorder="1"/>
    <xf numFmtId="0" fontId="4" fillId="0" borderId="35" xfId="0" applyFont="1" applyBorder="1"/>
    <xf numFmtId="0" fontId="4" fillId="0" borderId="4" xfId="0" applyFont="1" applyBorder="1"/>
    <xf numFmtId="0" fontId="4" fillId="0" borderId="36" xfId="0" applyFont="1" applyBorder="1"/>
    <xf numFmtId="0" fontId="4" fillId="0" borderId="13" xfId="0" applyFont="1" applyBorder="1"/>
    <xf numFmtId="0" fontId="4" fillId="0" borderId="27" xfId="0" applyFont="1" applyBorder="1"/>
    <xf numFmtId="0" fontId="4" fillId="0" borderId="25" xfId="0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35" xfId="0" applyFont="1" applyBorder="1" applyAlignment="1"/>
    <xf numFmtId="0" fontId="4" fillId="0" borderId="4" xfId="0" applyFont="1" applyBorder="1" applyAlignment="1"/>
    <xf numFmtId="0" fontId="2" fillId="0" borderId="8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 wrapText="1"/>
    </xf>
    <xf numFmtId="0" fontId="0" fillId="0" borderId="48" xfId="0" applyBorder="1"/>
    <xf numFmtId="0" fontId="0" fillId="0" borderId="64" xfId="0" applyBorder="1"/>
    <xf numFmtId="2" fontId="3" fillId="0" borderId="28" xfId="0" applyNumberFormat="1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66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68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center" vertical="center" wrapText="1"/>
    </xf>
    <xf numFmtId="164" fontId="2" fillId="0" borderId="69" xfId="0" applyNumberFormat="1" applyFont="1" applyBorder="1" applyAlignment="1">
      <alignment horizontal="center" vertical="center" wrapText="1"/>
    </xf>
    <xf numFmtId="164" fontId="2" fillId="0" borderId="7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left" vertical="center" wrapText="1"/>
    </xf>
    <xf numFmtId="2" fontId="2" fillId="0" borderId="48" xfId="0" applyNumberFormat="1" applyFont="1" applyBorder="1" applyAlignment="1">
      <alignment horizontal="left" vertical="center" wrapText="1"/>
    </xf>
    <xf numFmtId="2" fontId="2" fillId="0" borderId="32" xfId="0" applyNumberFormat="1" applyFont="1" applyBorder="1" applyAlignment="1">
      <alignment horizontal="left" vertical="center" wrapText="1"/>
    </xf>
    <xf numFmtId="2" fontId="2" fillId="0" borderId="25" xfId="0" applyNumberFormat="1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10" xfId="0" applyFont="1" applyBorder="1"/>
    <xf numFmtId="0" fontId="2" fillId="0" borderId="21" xfId="0" applyFont="1" applyBorder="1"/>
    <xf numFmtId="0" fontId="3" fillId="0" borderId="12" xfId="0" applyFont="1" applyBorder="1"/>
    <xf numFmtId="0" fontId="2" fillId="0" borderId="12" xfId="0" applyFont="1" applyBorder="1"/>
    <xf numFmtId="0" fontId="0" fillId="0" borderId="12" xfId="0" applyBorder="1"/>
    <xf numFmtId="0" fontId="2" fillId="0" borderId="5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/>
    </xf>
    <xf numFmtId="0" fontId="2" fillId="0" borderId="28" xfId="0" applyFont="1" applyBorder="1"/>
    <xf numFmtId="0" fontId="0" fillId="0" borderId="28" xfId="0" applyBorder="1"/>
    <xf numFmtId="2" fontId="0" fillId="0" borderId="28" xfId="0" applyNumberFormat="1" applyBorder="1"/>
    <xf numFmtId="0" fontId="2" fillId="0" borderId="20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2" fontId="0" fillId="0" borderId="0" xfId="0" applyNumberFormat="1" applyBorder="1"/>
    <xf numFmtId="2" fontId="2" fillId="0" borderId="62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2" fontId="2" fillId="0" borderId="65" xfId="0" applyNumberFormat="1" applyFont="1" applyBorder="1" applyAlignment="1">
      <alignment horizontal="center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2" fontId="0" fillId="0" borderId="3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2" fontId="2" fillId="0" borderId="58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4" fillId="0" borderId="10" xfId="0" applyFont="1" applyBorder="1" applyAlignment="1"/>
    <xf numFmtId="0" fontId="0" fillId="0" borderId="12" xfId="0" applyBorder="1" applyAlignment="1"/>
    <xf numFmtId="0" fontId="2" fillId="0" borderId="36" xfId="0" applyFont="1" applyBorder="1"/>
    <xf numFmtId="0" fontId="2" fillId="0" borderId="38" xfId="0" applyFont="1" applyBorder="1" applyAlignment="1">
      <alignment horizontal="left" vertical="center" wrapText="1"/>
    </xf>
    <xf numFmtId="2" fontId="2" fillId="0" borderId="64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0" fillId="0" borderId="16" xfId="0" applyNumberFormat="1" applyBorder="1"/>
    <xf numFmtId="0" fontId="0" fillId="0" borderId="61" xfId="0" applyBorder="1"/>
    <xf numFmtId="0" fontId="0" fillId="0" borderId="16" xfId="0" applyBorder="1"/>
    <xf numFmtId="0" fontId="4" fillId="0" borderId="40" xfId="0" applyFont="1" applyBorder="1"/>
    <xf numFmtId="0" fontId="4" fillId="0" borderId="48" xfId="0" applyFont="1" applyBorder="1"/>
    <xf numFmtId="0" fontId="4" fillId="0" borderId="40" xfId="0" applyFont="1" applyBorder="1" applyAlignment="1"/>
    <xf numFmtId="0" fontId="4" fillId="0" borderId="48" xfId="0" applyFont="1" applyBorder="1" applyAlignment="1"/>
    <xf numFmtId="0" fontId="4" fillId="0" borderId="36" xfId="0" applyFont="1" applyBorder="1" applyAlignment="1"/>
    <xf numFmtId="0" fontId="4" fillId="0" borderId="13" xfId="0" applyFont="1" applyBorder="1" applyAlignment="1"/>
    <xf numFmtId="0" fontId="2" fillId="0" borderId="5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0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37" xfId="0" applyFont="1" applyBorder="1" applyAlignment="1"/>
    <xf numFmtId="0" fontId="2" fillId="0" borderId="5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7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23"/>
  <sheetViews>
    <sheetView zoomScaleNormal="90" workbookViewId="0">
      <selection activeCell="F157" sqref="F15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25"/>
    <row r="7" spans="1:14" ht="27.75" customHeight="1" x14ac:dyDescent="0.25">
      <c r="A7" s="396" t="s">
        <v>126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8"/>
    </row>
    <row r="8" spans="1:14" ht="15" customHeight="1" x14ac:dyDescent="0.25">
      <c r="A8" s="399" t="s">
        <v>26</v>
      </c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1"/>
    </row>
    <row r="9" spans="1:14" ht="54" customHeight="1" x14ac:dyDescent="0.25">
      <c r="A9" s="145" t="s">
        <v>0</v>
      </c>
      <c r="B9" s="144"/>
      <c r="C9" s="144" t="s">
        <v>1</v>
      </c>
      <c r="D9" s="4" t="s">
        <v>2</v>
      </c>
      <c r="E9" s="144" t="s">
        <v>3</v>
      </c>
      <c r="F9" s="144" t="s">
        <v>4</v>
      </c>
      <c r="G9" s="2" t="s">
        <v>5</v>
      </c>
      <c r="H9" s="144" t="s">
        <v>6</v>
      </c>
      <c r="I9" s="144" t="s">
        <v>7</v>
      </c>
      <c r="J9" s="146" t="s">
        <v>8</v>
      </c>
      <c r="K9" s="144" t="s">
        <v>9</v>
      </c>
      <c r="L9" s="144" t="s">
        <v>10</v>
      </c>
      <c r="M9" s="144" t="s">
        <v>11</v>
      </c>
      <c r="N9" s="147" t="s">
        <v>12</v>
      </c>
    </row>
    <row r="10" spans="1:14" ht="15.75" thickBot="1" x14ac:dyDescent="0.3">
      <c r="A10" s="148"/>
      <c r="B10" s="149" t="s">
        <v>13</v>
      </c>
      <c r="C10" s="144" t="s">
        <v>14</v>
      </c>
      <c r="D10" s="16"/>
      <c r="E10" s="149" t="s">
        <v>14</v>
      </c>
      <c r="F10" s="149" t="s">
        <v>14</v>
      </c>
      <c r="G10" s="17" t="s">
        <v>15</v>
      </c>
      <c r="H10" s="149" t="s">
        <v>16</v>
      </c>
      <c r="I10" s="149" t="s">
        <v>14</v>
      </c>
      <c r="J10" s="149" t="s">
        <v>14</v>
      </c>
      <c r="K10" s="149" t="s">
        <v>14</v>
      </c>
      <c r="L10" s="149" t="s">
        <v>14</v>
      </c>
      <c r="M10" s="149"/>
      <c r="N10" s="7"/>
    </row>
    <row r="11" spans="1:14" x14ac:dyDescent="0.25">
      <c r="A11" s="366">
        <v>1</v>
      </c>
      <c r="B11" s="370" t="s">
        <v>97</v>
      </c>
      <c r="C11" s="402" t="s">
        <v>98</v>
      </c>
      <c r="D11" s="75" t="s">
        <v>99</v>
      </c>
      <c r="E11" s="201">
        <v>2</v>
      </c>
      <c r="F11" s="196">
        <v>2</v>
      </c>
      <c r="G11" s="121">
        <v>7</v>
      </c>
      <c r="H11" s="111">
        <f>G11*E11</f>
        <v>14</v>
      </c>
      <c r="I11" s="141"/>
      <c r="J11" s="141"/>
      <c r="K11" s="36"/>
      <c r="L11" s="141"/>
      <c r="M11" s="22"/>
      <c r="N11" s="142" t="s">
        <v>17</v>
      </c>
    </row>
    <row r="12" spans="1:14" x14ac:dyDescent="0.25">
      <c r="A12" s="367"/>
      <c r="B12" s="371"/>
      <c r="C12" s="393"/>
      <c r="D12" s="76" t="s">
        <v>19</v>
      </c>
      <c r="E12" s="202">
        <v>0.04</v>
      </c>
      <c r="F12" s="197">
        <v>0.04</v>
      </c>
      <c r="G12" s="122">
        <v>53</v>
      </c>
      <c r="H12" s="112">
        <f>G12*E12</f>
        <v>2.12</v>
      </c>
      <c r="I12" s="142"/>
      <c r="J12" s="142"/>
      <c r="K12" s="38"/>
      <c r="L12" s="142"/>
      <c r="M12" s="15"/>
      <c r="N12" s="142"/>
    </row>
    <row r="13" spans="1:14" x14ac:dyDescent="0.25">
      <c r="A13" s="367"/>
      <c r="B13" s="371"/>
      <c r="C13" s="393"/>
      <c r="D13" s="76" t="s">
        <v>53</v>
      </c>
      <c r="E13" s="202">
        <v>7.0000000000000001E-3</v>
      </c>
      <c r="F13" s="197">
        <v>7.0000000000000001E-3</v>
      </c>
      <c r="G13" s="122">
        <v>511</v>
      </c>
      <c r="H13" s="112">
        <f>G13*E13</f>
        <v>3.577</v>
      </c>
      <c r="I13" s="142"/>
      <c r="J13" s="142"/>
      <c r="K13" s="38"/>
      <c r="L13" s="142"/>
      <c r="M13" s="15"/>
      <c r="N13" s="142"/>
    </row>
    <row r="14" spans="1:14" x14ac:dyDescent="0.25">
      <c r="A14" s="367"/>
      <c r="B14" s="371"/>
      <c r="C14" s="393"/>
      <c r="D14" s="76" t="s">
        <v>18</v>
      </c>
      <c r="E14" s="202">
        <v>1E-3</v>
      </c>
      <c r="F14" s="197">
        <v>1E-3</v>
      </c>
      <c r="G14" s="122">
        <v>12</v>
      </c>
      <c r="H14" s="112">
        <f>G14*E14</f>
        <v>1.2E-2</v>
      </c>
      <c r="I14" s="142">
        <v>10.6</v>
      </c>
      <c r="J14" s="142">
        <v>11.7</v>
      </c>
      <c r="K14" s="38">
        <v>0.6</v>
      </c>
      <c r="L14" s="142">
        <v>154</v>
      </c>
      <c r="M14" s="15" t="s">
        <v>110</v>
      </c>
      <c r="N14" s="142"/>
    </row>
    <row r="15" spans="1:14" x14ac:dyDescent="0.25">
      <c r="A15" s="367"/>
      <c r="B15" s="371"/>
      <c r="C15" s="393"/>
      <c r="D15" s="76"/>
      <c r="E15" s="202"/>
      <c r="F15" s="197"/>
      <c r="G15" s="122"/>
      <c r="H15" s="112"/>
      <c r="I15" s="142"/>
      <c r="J15" s="142"/>
      <c r="K15" s="38"/>
      <c r="L15" s="142"/>
      <c r="M15" s="15"/>
      <c r="N15" s="142"/>
    </row>
    <row r="16" spans="1:14" x14ac:dyDescent="0.25">
      <c r="A16" s="367"/>
      <c r="B16" s="371"/>
      <c r="C16" s="393"/>
      <c r="D16" s="76"/>
      <c r="E16" s="202"/>
      <c r="F16" s="197"/>
      <c r="G16" s="122"/>
      <c r="H16" s="112"/>
      <c r="I16" s="142"/>
      <c r="J16" s="142"/>
      <c r="K16" s="38"/>
      <c r="L16" s="142"/>
      <c r="M16" s="15"/>
      <c r="N16" s="142"/>
    </row>
    <row r="17" spans="1:14" ht="15.75" thickBot="1" x14ac:dyDescent="0.3">
      <c r="A17" s="376"/>
      <c r="B17" s="377"/>
      <c r="C17" s="394"/>
      <c r="D17" s="77"/>
      <c r="E17" s="203"/>
      <c r="F17" s="198"/>
      <c r="G17" s="124"/>
      <c r="H17" s="113"/>
      <c r="I17" s="142"/>
      <c r="J17" s="142"/>
      <c r="K17" s="38"/>
      <c r="L17" s="142"/>
      <c r="M17" s="15"/>
      <c r="N17" s="142"/>
    </row>
    <row r="18" spans="1:14" x14ac:dyDescent="0.25">
      <c r="A18" s="372">
        <v>2</v>
      </c>
      <c r="B18" s="366" t="s">
        <v>117</v>
      </c>
      <c r="C18" s="392">
        <v>80</v>
      </c>
      <c r="D18" s="117" t="s">
        <v>28</v>
      </c>
      <c r="E18" s="38">
        <v>0.08</v>
      </c>
      <c r="F18" s="142">
        <v>0.08</v>
      </c>
      <c r="G18" s="97">
        <v>35</v>
      </c>
      <c r="H18" s="89">
        <f>E18*G18</f>
        <v>2.8000000000000003</v>
      </c>
      <c r="I18" s="141">
        <v>6</v>
      </c>
      <c r="J18" s="141">
        <v>0.4</v>
      </c>
      <c r="K18" s="36">
        <v>41.73</v>
      </c>
      <c r="L18" s="141">
        <v>186.4</v>
      </c>
      <c r="M18" s="22"/>
      <c r="N18" s="141"/>
    </row>
    <row r="19" spans="1:14" x14ac:dyDescent="0.25">
      <c r="A19" s="373"/>
      <c r="B19" s="367"/>
      <c r="C19" s="393"/>
      <c r="D19" s="117"/>
      <c r="E19" s="38"/>
      <c r="F19" s="142"/>
      <c r="G19" s="97"/>
      <c r="H19" s="89"/>
      <c r="I19" s="142"/>
      <c r="J19" s="142"/>
      <c r="K19" s="38"/>
      <c r="L19" s="142"/>
      <c r="M19" s="15" t="s">
        <v>43</v>
      </c>
      <c r="N19" s="142"/>
    </row>
    <row r="20" spans="1:14" ht="15.75" thickBot="1" x14ac:dyDescent="0.3">
      <c r="A20" s="404"/>
      <c r="B20" s="376"/>
      <c r="C20" s="394"/>
      <c r="D20" s="118"/>
      <c r="E20" s="39"/>
      <c r="F20" s="143"/>
      <c r="G20" s="66"/>
      <c r="H20" s="99"/>
      <c r="I20" s="143"/>
      <c r="J20" s="143"/>
      <c r="K20" s="39"/>
      <c r="L20" s="143"/>
      <c r="M20" s="26"/>
      <c r="N20" s="143"/>
    </row>
    <row r="21" spans="1:14" x14ac:dyDescent="0.25">
      <c r="A21" s="405">
        <v>3</v>
      </c>
      <c r="B21" s="366" t="s">
        <v>50</v>
      </c>
      <c r="C21" s="370" t="s">
        <v>29</v>
      </c>
      <c r="D21" s="20" t="s">
        <v>49</v>
      </c>
      <c r="E21" s="181">
        <v>1E-3</v>
      </c>
      <c r="F21" s="181">
        <v>1E-3</v>
      </c>
      <c r="G21" s="21">
        <v>500</v>
      </c>
      <c r="H21" s="63">
        <f>G21*E21</f>
        <v>0.5</v>
      </c>
      <c r="I21" s="135"/>
      <c r="J21" s="135"/>
      <c r="K21" s="136"/>
      <c r="L21" s="135"/>
      <c r="M21" s="136"/>
      <c r="N21" s="142"/>
    </row>
    <row r="22" spans="1:14" x14ac:dyDescent="0.25">
      <c r="A22" s="406"/>
      <c r="B22" s="367"/>
      <c r="C22" s="371"/>
      <c r="D22" s="4" t="s">
        <v>39</v>
      </c>
      <c r="E22" s="182">
        <v>2.1000000000000001E-2</v>
      </c>
      <c r="F22" s="182">
        <v>2.1000000000000001E-2</v>
      </c>
      <c r="G22" s="2">
        <v>60</v>
      </c>
      <c r="H22" s="64">
        <f>G22*E22</f>
        <v>1.26</v>
      </c>
      <c r="I22" s="172">
        <v>0.2</v>
      </c>
      <c r="J22" s="172">
        <v>0</v>
      </c>
      <c r="K22" s="173">
        <v>14</v>
      </c>
      <c r="L22" s="172">
        <v>56.8</v>
      </c>
      <c r="M22" s="136" t="s">
        <v>68</v>
      </c>
      <c r="N22" s="142"/>
    </row>
    <row r="23" spans="1:14" ht="15.75" thickBot="1" x14ac:dyDescent="0.3">
      <c r="A23" s="407"/>
      <c r="B23" s="376"/>
      <c r="C23" s="377"/>
      <c r="D23" s="25"/>
      <c r="E23" s="183"/>
      <c r="F23" s="183"/>
      <c r="G23" s="6"/>
      <c r="H23" s="65"/>
      <c r="I23" s="135"/>
      <c r="J23" s="135"/>
      <c r="K23" s="136"/>
      <c r="L23" s="135"/>
      <c r="M23" s="136"/>
      <c r="N23" s="142"/>
    </row>
    <row r="24" spans="1:14" ht="24.75" customHeight="1" thickBot="1" x14ac:dyDescent="0.3">
      <c r="A24" s="408" t="s">
        <v>25</v>
      </c>
      <c r="B24" s="409"/>
      <c r="C24" s="409"/>
      <c r="D24" s="409"/>
      <c r="E24" s="409"/>
      <c r="F24" s="409"/>
      <c r="G24" s="410"/>
      <c r="H24" s="178">
        <f>SUM(H11:H23)</f>
        <v>24.269000000000005</v>
      </c>
      <c r="I24" s="143">
        <f>SUM(I11:I23)</f>
        <v>16.8</v>
      </c>
      <c r="J24" s="143">
        <f>SUM(J11:J23)</f>
        <v>12.1</v>
      </c>
      <c r="K24" s="26">
        <f>SUM(K11:K23)</f>
        <v>56.33</v>
      </c>
      <c r="L24" s="143">
        <f>SUM(L11:L23)</f>
        <v>397.2</v>
      </c>
      <c r="M24" s="26"/>
      <c r="N24" s="143"/>
    </row>
    <row r="25" spans="1:14" ht="24.75" customHeight="1" x14ac:dyDescent="0.2">
      <c r="A25" s="9"/>
      <c r="B25" s="9"/>
      <c r="C25" s="9"/>
      <c r="D25" s="9"/>
      <c r="E25" s="9"/>
      <c r="F25" s="9"/>
      <c r="G25" s="9"/>
      <c r="H25" s="216"/>
      <c r="I25" s="15"/>
      <c r="J25" s="15"/>
      <c r="K25" s="15"/>
      <c r="L25" s="15"/>
      <c r="M25" s="15"/>
      <c r="N25" s="15"/>
    </row>
    <row r="26" spans="1:14" ht="24.75" customHeight="1" x14ac:dyDescent="0.2">
      <c r="A26" s="9"/>
      <c r="B26" s="9"/>
      <c r="C26" s="9"/>
      <c r="D26" s="9"/>
      <c r="E26" s="9"/>
      <c r="F26" s="9"/>
      <c r="G26" s="9"/>
      <c r="H26" s="216"/>
      <c r="I26" s="15"/>
      <c r="J26" s="15"/>
      <c r="K26" s="15"/>
      <c r="L26" s="15"/>
      <c r="M26" s="15"/>
      <c r="N26" s="15"/>
    </row>
    <row r="27" spans="1:14" ht="24.75" customHeight="1" x14ac:dyDescent="0.2">
      <c r="A27" s="9"/>
      <c r="B27" s="9"/>
      <c r="C27" s="9"/>
      <c r="D27" s="9"/>
      <c r="E27" s="9"/>
      <c r="F27" s="9"/>
      <c r="G27" s="9"/>
      <c r="H27" s="216"/>
      <c r="I27" s="15"/>
      <c r="J27" s="15"/>
      <c r="K27" s="15"/>
      <c r="L27" s="15"/>
      <c r="M27" s="15"/>
      <c r="N27" s="15"/>
    </row>
    <row r="28" spans="1:14" ht="24.75" customHeight="1" x14ac:dyDescent="0.2">
      <c r="A28" s="9"/>
      <c r="B28" s="9"/>
      <c r="C28" s="9"/>
      <c r="D28" s="9"/>
      <c r="E28" s="9"/>
      <c r="F28" s="9"/>
      <c r="G28" s="9"/>
      <c r="H28" s="216"/>
      <c r="I28" s="15"/>
      <c r="J28" s="15"/>
      <c r="K28" s="15"/>
      <c r="L28" s="15"/>
      <c r="M28" s="15"/>
      <c r="N28" s="15"/>
    </row>
    <row r="29" spans="1:14" ht="16.5" customHeight="1" x14ac:dyDescent="0.2">
      <c r="A29" s="9"/>
      <c r="B29" s="9"/>
      <c r="C29" s="9"/>
      <c r="D29" s="9"/>
      <c r="E29" s="9"/>
      <c r="F29" s="9"/>
      <c r="G29" s="9"/>
      <c r="H29" s="216"/>
      <c r="I29" s="15"/>
      <c r="J29" s="15"/>
      <c r="K29" s="15"/>
      <c r="L29" s="15"/>
      <c r="M29" s="15"/>
      <c r="N29" s="15"/>
    </row>
    <row r="30" spans="1:14" x14ac:dyDescent="0.2">
      <c r="G30"/>
      <c r="H30"/>
    </row>
    <row r="31" spans="1:14" x14ac:dyDescent="0.2">
      <c r="G31"/>
      <c r="H31"/>
    </row>
    <row r="32" spans="1:14" x14ac:dyDescent="0.2">
      <c r="G32"/>
      <c r="H32"/>
    </row>
    <row r="33" spans="1:14" x14ac:dyDescent="0.2">
      <c r="G33"/>
      <c r="H33"/>
    </row>
    <row r="34" spans="1:14" x14ac:dyDescent="0.2">
      <c r="G34"/>
      <c r="H34"/>
    </row>
    <row r="35" spans="1:14" ht="15.75" thickBot="1" x14ac:dyDescent="0.25">
      <c r="G35"/>
      <c r="H35"/>
    </row>
    <row r="36" spans="1:14" ht="15" customHeight="1" x14ac:dyDescent="0.25">
      <c r="A36" s="363" t="s">
        <v>100</v>
      </c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5"/>
    </row>
    <row r="37" spans="1:14" ht="25.5" x14ac:dyDescent="0.25">
      <c r="A37" s="180" t="s">
        <v>0</v>
      </c>
      <c r="B37" s="182"/>
      <c r="C37" s="182" t="s">
        <v>1</v>
      </c>
      <c r="D37" s="4" t="s">
        <v>2</v>
      </c>
      <c r="E37" s="182" t="s">
        <v>3</v>
      </c>
      <c r="F37" s="182" t="s">
        <v>4</v>
      </c>
      <c r="G37" s="2" t="s">
        <v>5</v>
      </c>
      <c r="H37" s="182" t="s">
        <v>6</v>
      </c>
      <c r="I37" s="182" t="s">
        <v>7</v>
      </c>
      <c r="J37" s="184" t="s">
        <v>8</v>
      </c>
      <c r="K37" s="182" t="s">
        <v>9</v>
      </c>
      <c r="L37" s="182" t="s">
        <v>10</v>
      </c>
      <c r="M37" s="182" t="s">
        <v>11</v>
      </c>
      <c r="N37" s="189" t="s">
        <v>12</v>
      </c>
    </row>
    <row r="38" spans="1:14" ht="15.75" thickBot="1" x14ac:dyDescent="0.3">
      <c r="A38" s="186"/>
      <c r="B38" s="188" t="s">
        <v>13</v>
      </c>
      <c r="C38" s="188" t="s">
        <v>14</v>
      </c>
      <c r="D38" s="16"/>
      <c r="E38" s="188" t="s">
        <v>14</v>
      </c>
      <c r="F38" s="188" t="s">
        <v>14</v>
      </c>
      <c r="G38" s="17" t="s">
        <v>15</v>
      </c>
      <c r="H38" s="188" t="s">
        <v>16</v>
      </c>
      <c r="I38" s="188" t="s">
        <v>14</v>
      </c>
      <c r="J38" s="188" t="s">
        <v>14</v>
      </c>
      <c r="K38" s="188" t="s">
        <v>14</v>
      </c>
      <c r="L38" s="188" t="s">
        <v>14</v>
      </c>
      <c r="M38" s="188"/>
      <c r="N38" s="14"/>
    </row>
    <row r="39" spans="1:14" ht="15" customHeight="1" x14ac:dyDescent="0.25">
      <c r="A39" s="366">
        <v>1</v>
      </c>
      <c r="B39" s="368" t="s">
        <v>94</v>
      </c>
      <c r="C39" s="370">
        <v>200</v>
      </c>
      <c r="D39" s="20" t="s">
        <v>63</v>
      </c>
      <c r="E39" s="181">
        <v>0.05</v>
      </c>
      <c r="F39" s="181">
        <v>0.05</v>
      </c>
      <c r="G39" s="21">
        <v>50</v>
      </c>
      <c r="H39" s="34">
        <f>G39*E39</f>
        <v>2.5</v>
      </c>
      <c r="I39" s="133">
        <v>6.6</v>
      </c>
      <c r="J39" s="133">
        <v>4</v>
      </c>
      <c r="K39" s="134">
        <v>9.4</v>
      </c>
      <c r="L39" s="133">
        <v>139.19999999999999</v>
      </c>
      <c r="M39" s="37" t="s">
        <v>92</v>
      </c>
      <c r="N39" s="37" t="s">
        <v>17</v>
      </c>
    </row>
    <row r="40" spans="1:14" x14ac:dyDescent="0.25">
      <c r="A40" s="367"/>
      <c r="B40" s="369"/>
      <c r="C40" s="371"/>
      <c r="D40" s="4" t="s">
        <v>19</v>
      </c>
      <c r="E40" s="182">
        <v>0.08</v>
      </c>
      <c r="F40" s="182">
        <v>0.08</v>
      </c>
      <c r="G40" s="2">
        <v>53</v>
      </c>
      <c r="H40" s="13">
        <f>G40*E40</f>
        <v>4.24</v>
      </c>
      <c r="I40" s="135"/>
      <c r="J40" s="135"/>
      <c r="K40" s="136"/>
      <c r="L40" s="135"/>
      <c r="M40" s="136"/>
      <c r="N40" s="12"/>
    </row>
    <row r="41" spans="1:14" x14ac:dyDescent="0.25">
      <c r="A41" s="367"/>
      <c r="B41" s="369"/>
      <c r="C41" s="371"/>
      <c r="D41" s="4" t="s">
        <v>53</v>
      </c>
      <c r="E41" s="182">
        <v>5.0000000000000001E-3</v>
      </c>
      <c r="F41" s="182">
        <v>5.0000000000000001E-3</v>
      </c>
      <c r="G41" s="2">
        <v>511</v>
      </c>
      <c r="H41" s="13">
        <f>G41*E41</f>
        <v>2.5550000000000002</v>
      </c>
      <c r="I41" s="135"/>
      <c r="J41" s="135"/>
      <c r="K41" s="136"/>
      <c r="L41" s="135"/>
      <c r="M41" s="136"/>
      <c r="N41" s="12"/>
    </row>
    <row r="42" spans="1:14" x14ac:dyDescent="0.25">
      <c r="A42" s="367"/>
      <c r="B42" s="369"/>
      <c r="C42" s="371"/>
      <c r="D42" s="4" t="s">
        <v>52</v>
      </c>
      <c r="E42" s="182">
        <v>2E-3</v>
      </c>
      <c r="F42" s="182">
        <v>2E-3</v>
      </c>
      <c r="G42" s="2">
        <v>12</v>
      </c>
      <c r="H42" s="13">
        <f>G42*E42</f>
        <v>2.4E-2</v>
      </c>
      <c r="I42" s="135"/>
      <c r="J42" s="135"/>
      <c r="K42" s="136"/>
      <c r="L42" s="135"/>
      <c r="M42" s="136"/>
      <c r="N42" s="12"/>
    </row>
    <row r="43" spans="1:14" x14ac:dyDescent="0.25">
      <c r="A43" s="367"/>
      <c r="B43" s="369"/>
      <c r="C43" s="371"/>
      <c r="D43" s="4"/>
      <c r="E43" s="182"/>
      <c r="F43" s="182"/>
      <c r="G43" s="2"/>
      <c r="H43" s="13"/>
      <c r="I43" s="135"/>
      <c r="J43" s="135"/>
      <c r="K43" s="136"/>
      <c r="L43" s="135"/>
      <c r="M43" s="136"/>
      <c r="N43" s="12"/>
    </row>
    <row r="44" spans="1:14" ht="15.75" thickBot="1" x14ac:dyDescent="0.3">
      <c r="A44" s="376"/>
      <c r="B44" s="403"/>
      <c r="C44" s="377"/>
      <c r="D44" s="4"/>
      <c r="E44" s="182"/>
      <c r="F44" s="182"/>
      <c r="G44" s="2"/>
      <c r="H44" s="13"/>
      <c r="I44" s="135"/>
      <c r="J44" s="135"/>
      <c r="K44" s="136"/>
      <c r="L44" s="135"/>
      <c r="M44" s="136"/>
      <c r="N44" s="12"/>
    </row>
    <row r="45" spans="1:14" x14ac:dyDescent="0.25">
      <c r="A45" s="366">
        <v>2</v>
      </c>
      <c r="B45" s="370" t="s">
        <v>77</v>
      </c>
      <c r="C45" s="370" t="s">
        <v>78</v>
      </c>
      <c r="D45" s="20" t="s">
        <v>28</v>
      </c>
      <c r="E45" s="181">
        <v>0.08</v>
      </c>
      <c r="F45" s="181">
        <v>0.08</v>
      </c>
      <c r="G45" s="21">
        <v>35</v>
      </c>
      <c r="H45" s="34">
        <f>G45*E45</f>
        <v>2.8000000000000003</v>
      </c>
      <c r="I45" s="193">
        <v>7.12</v>
      </c>
      <c r="J45" s="193">
        <v>2.64</v>
      </c>
      <c r="K45" s="36">
        <v>37.36</v>
      </c>
      <c r="L45" s="193">
        <v>212.8</v>
      </c>
      <c r="M45" s="22"/>
      <c r="N45" s="44"/>
    </row>
    <row r="46" spans="1:14" x14ac:dyDescent="0.25">
      <c r="A46" s="367"/>
      <c r="B46" s="371"/>
      <c r="C46" s="371"/>
      <c r="D46" s="4" t="s">
        <v>53</v>
      </c>
      <c r="E46" s="182">
        <v>1.4999999999999999E-2</v>
      </c>
      <c r="F46" s="182">
        <v>1.4999999999999999E-2</v>
      </c>
      <c r="G46" s="2">
        <v>511</v>
      </c>
      <c r="H46" s="13">
        <f>G46*E46</f>
        <v>7.665</v>
      </c>
      <c r="I46" s="194">
        <v>0.12</v>
      </c>
      <c r="J46" s="194">
        <v>10.88</v>
      </c>
      <c r="K46" s="38">
        <v>0.19500000000000001</v>
      </c>
      <c r="L46" s="194">
        <v>99.15</v>
      </c>
      <c r="M46" s="15" t="s">
        <v>43</v>
      </c>
      <c r="N46" s="56"/>
    </row>
    <row r="47" spans="1:14" ht="15.75" thickBot="1" x14ac:dyDescent="0.3">
      <c r="A47" s="376"/>
      <c r="B47" s="377"/>
      <c r="C47" s="377"/>
      <c r="D47" s="16"/>
      <c r="E47" s="188"/>
      <c r="F47" s="188"/>
      <c r="G47" s="17"/>
      <c r="H47" s="55"/>
      <c r="I47" s="195"/>
      <c r="J47" s="195"/>
      <c r="K47" s="39"/>
      <c r="L47" s="195"/>
      <c r="M47" s="26"/>
      <c r="N47" s="57"/>
    </row>
    <row r="48" spans="1:14" ht="15.75" thickBot="1" x14ac:dyDescent="0.3">
      <c r="A48" s="28">
        <v>3</v>
      </c>
      <c r="B48" s="29" t="s">
        <v>90</v>
      </c>
      <c r="C48" s="29">
        <v>10</v>
      </c>
      <c r="D48" s="30" t="s">
        <v>91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70">
        <v>3.84</v>
      </c>
      <c r="J48" s="170">
        <v>3.96</v>
      </c>
      <c r="K48" s="171">
        <v>1E-3</v>
      </c>
      <c r="L48" s="170">
        <v>52</v>
      </c>
      <c r="M48" s="140"/>
      <c r="N48" s="53"/>
    </row>
    <row r="49" spans="1:14" x14ac:dyDescent="0.25">
      <c r="A49" s="366">
        <v>5</v>
      </c>
      <c r="B49" s="370" t="s">
        <v>50</v>
      </c>
      <c r="C49" s="370" t="s">
        <v>29</v>
      </c>
      <c r="D49" s="18" t="s">
        <v>49</v>
      </c>
      <c r="E49" s="187">
        <v>1E-3</v>
      </c>
      <c r="F49" s="187">
        <v>1E-3</v>
      </c>
      <c r="G49" s="19">
        <v>500</v>
      </c>
      <c r="H49" s="51">
        <f>G49*E49</f>
        <v>0.5</v>
      </c>
      <c r="I49" s="135"/>
      <c r="J49" s="135"/>
      <c r="K49" s="136"/>
      <c r="L49" s="135"/>
      <c r="M49" s="136"/>
      <c r="N49" s="12"/>
    </row>
    <row r="50" spans="1:14" x14ac:dyDescent="0.25">
      <c r="A50" s="367"/>
      <c r="B50" s="371"/>
      <c r="C50" s="371"/>
      <c r="D50" s="4" t="s">
        <v>39</v>
      </c>
      <c r="E50" s="182">
        <v>1.4999999999999999E-2</v>
      </c>
      <c r="F50" s="182">
        <v>1.4999999999999999E-2</v>
      </c>
      <c r="G50" s="2">
        <v>60</v>
      </c>
      <c r="H50" s="13">
        <f>G50*E50</f>
        <v>0.89999999999999991</v>
      </c>
      <c r="I50" s="172">
        <v>0.2</v>
      </c>
      <c r="J50" s="172">
        <v>0</v>
      </c>
      <c r="K50" s="173">
        <v>14</v>
      </c>
      <c r="L50" s="172">
        <v>56.8</v>
      </c>
      <c r="M50" s="136" t="s">
        <v>68</v>
      </c>
      <c r="N50" s="12"/>
    </row>
    <row r="51" spans="1:14" ht="15.75" thickBot="1" x14ac:dyDescent="0.3">
      <c r="A51" s="367"/>
      <c r="B51" s="371"/>
      <c r="C51" s="371"/>
      <c r="D51" s="16"/>
      <c r="E51" s="188"/>
      <c r="F51" s="188"/>
      <c r="G51" s="17"/>
      <c r="H51" s="55"/>
      <c r="I51" s="135"/>
      <c r="J51" s="135"/>
      <c r="K51" s="136"/>
      <c r="L51" s="135"/>
      <c r="M51" s="136"/>
      <c r="N51" s="12"/>
    </row>
    <row r="52" spans="1:14" ht="15.75" customHeight="1" thickBot="1" x14ac:dyDescent="0.3">
      <c r="A52" s="360" t="s">
        <v>25</v>
      </c>
      <c r="B52" s="361"/>
      <c r="C52" s="361"/>
      <c r="D52" s="361"/>
      <c r="E52" s="361"/>
      <c r="F52" s="361"/>
      <c r="G52" s="362"/>
      <c r="H52" s="74">
        <f>SUM(H39:H51)</f>
        <v>25.183999999999997</v>
      </c>
      <c r="I52" s="139">
        <f>SUM(I39:I51)</f>
        <v>17.88</v>
      </c>
      <c r="J52" s="139">
        <f>SUM(J39:J51)</f>
        <v>21.480000000000004</v>
      </c>
      <c r="K52" s="140">
        <f>SUM(K39:K51)</f>
        <v>60.955999999999996</v>
      </c>
      <c r="L52" s="139">
        <v>560.39</v>
      </c>
      <c r="M52" s="140"/>
      <c r="N52" s="53"/>
    </row>
    <row r="53" spans="1:14" ht="15.75" customHeight="1" x14ac:dyDescent="0.2">
      <c r="A53" s="9"/>
      <c r="B53" s="9"/>
      <c r="C53" s="9"/>
      <c r="D53" s="9"/>
      <c r="E53" s="9"/>
      <c r="F53" s="9"/>
      <c r="G53" s="9"/>
      <c r="H53" s="216"/>
      <c r="I53" s="217"/>
      <c r="J53" s="217"/>
      <c r="K53" s="217"/>
      <c r="L53" s="217"/>
      <c r="M53" s="217"/>
      <c r="N53" s="11"/>
    </row>
    <row r="54" spans="1:14" ht="15.75" customHeight="1" x14ac:dyDescent="0.2">
      <c r="A54" s="9"/>
      <c r="B54" s="9"/>
      <c r="C54" s="9"/>
      <c r="D54" s="9"/>
      <c r="E54" s="9"/>
      <c r="F54" s="9"/>
      <c r="G54" s="9"/>
      <c r="H54" s="216"/>
      <c r="I54" s="217"/>
      <c r="J54" s="217"/>
      <c r="K54" s="217"/>
      <c r="L54" s="217"/>
      <c r="M54" s="217"/>
      <c r="N54" s="11"/>
    </row>
    <row r="55" spans="1:14" ht="15.75" customHeight="1" x14ac:dyDescent="0.2">
      <c r="A55" s="9"/>
      <c r="B55" s="9"/>
      <c r="C55" s="9"/>
      <c r="D55" s="9"/>
      <c r="E55" s="9"/>
      <c r="F55" s="9"/>
      <c r="G55" s="9"/>
      <c r="H55" s="216"/>
      <c r="I55" s="217"/>
      <c r="J55" s="217"/>
      <c r="K55" s="217"/>
      <c r="L55" s="217"/>
      <c r="M55" s="217"/>
      <c r="N55" s="11"/>
    </row>
    <row r="56" spans="1:14" ht="15.75" customHeight="1" x14ac:dyDescent="0.2">
      <c r="A56" s="9"/>
      <c r="B56" s="9"/>
      <c r="C56" s="9"/>
      <c r="D56" s="9"/>
      <c r="E56" s="9"/>
      <c r="F56" s="9"/>
      <c r="G56" s="9"/>
      <c r="H56" s="216"/>
      <c r="I56" s="217"/>
      <c r="J56" s="217"/>
      <c r="K56" s="217"/>
      <c r="L56" s="217"/>
      <c r="M56" s="217"/>
      <c r="N56" s="11"/>
    </row>
    <row r="57" spans="1:14" ht="15.75" customHeight="1" x14ac:dyDescent="0.2">
      <c r="A57" s="9"/>
      <c r="B57" s="9"/>
      <c r="C57" s="9"/>
      <c r="D57" s="9"/>
      <c r="E57" s="9"/>
      <c r="F57" s="9"/>
      <c r="G57" s="9"/>
      <c r="H57" s="216"/>
      <c r="I57" s="217"/>
      <c r="J57" s="217"/>
      <c r="K57" s="217"/>
      <c r="L57" s="217"/>
      <c r="M57" s="217"/>
      <c r="N57" s="11"/>
    </row>
    <row r="58" spans="1:14" ht="15.75" customHeight="1" x14ac:dyDescent="0.2">
      <c r="A58" s="9"/>
      <c r="B58" s="9"/>
      <c r="C58" s="9"/>
      <c r="D58" s="9"/>
      <c r="E58" s="9"/>
      <c r="F58" s="9"/>
      <c r="G58" s="9"/>
      <c r="H58" s="216"/>
      <c r="I58" s="217"/>
      <c r="J58" s="217"/>
      <c r="K58" s="217"/>
      <c r="L58" s="217"/>
      <c r="M58" s="217"/>
      <c r="N58" s="11"/>
    </row>
    <row r="59" spans="1:14" ht="15.75" customHeight="1" x14ac:dyDescent="0.2">
      <c r="A59" s="9"/>
      <c r="B59" s="9"/>
      <c r="C59" s="9"/>
      <c r="D59" s="9"/>
      <c r="E59" s="9"/>
      <c r="F59" s="9"/>
      <c r="G59" s="9"/>
      <c r="H59" s="216"/>
      <c r="I59" s="217"/>
      <c r="J59" s="217"/>
      <c r="K59" s="217"/>
      <c r="L59" s="217"/>
      <c r="M59" s="217"/>
      <c r="N59" s="11"/>
    </row>
    <row r="60" spans="1:14" ht="15.75" customHeight="1" x14ac:dyDescent="0.2">
      <c r="A60" s="9"/>
      <c r="B60" s="9"/>
      <c r="C60" s="9"/>
      <c r="D60" s="9"/>
      <c r="E60" s="9"/>
      <c r="F60" s="9"/>
      <c r="G60" s="9"/>
      <c r="H60" s="216"/>
      <c r="I60" s="217"/>
      <c r="J60" s="217"/>
      <c r="K60" s="217"/>
      <c r="L60" s="217"/>
      <c r="M60" s="217"/>
      <c r="N60" s="11"/>
    </row>
    <row r="61" spans="1:14" ht="15.75" customHeight="1" x14ac:dyDescent="0.2">
      <c r="A61" s="9"/>
      <c r="B61" s="9"/>
      <c r="C61" s="9"/>
      <c r="D61" s="9"/>
      <c r="E61" s="9"/>
      <c r="F61" s="9"/>
      <c r="G61" s="9"/>
      <c r="H61" s="216"/>
      <c r="I61" s="217"/>
      <c r="J61" s="217"/>
      <c r="K61" s="217"/>
      <c r="L61" s="217"/>
      <c r="M61" s="217"/>
      <c r="N61" s="11"/>
    </row>
    <row r="62" spans="1:14" ht="15.75" customHeight="1" x14ac:dyDescent="0.2">
      <c r="A62" s="9"/>
      <c r="B62" s="9"/>
      <c r="C62" s="9"/>
      <c r="D62" s="9"/>
      <c r="E62" s="9"/>
      <c r="F62" s="9"/>
      <c r="G62" s="9"/>
      <c r="H62" s="216"/>
      <c r="I62" s="217"/>
      <c r="J62" s="217"/>
      <c r="K62" s="217"/>
      <c r="L62" s="217"/>
      <c r="M62" s="217"/>
      <c r="N62" s="11"/>
    </row>
    <row r="63" spans="1:14" ht="15.75" customHeight="1" x14ac:dyDescent="0.2">
      <c r="A63" s="9"/>
      <c r="B63" s="9"/>
      <c r="C63" s="9"/>
      <c r="D63" s="9"/>
      <c r="E63" s="9"/>
      <c r="F63" s="9"/>
      <c r="G63" s="9"/>
      <c r="H63" s="216"/>
      <c r="I63" s="217"/>
      <c r="J63" s="217"/>
      <c r="K63" s="217"/>
      <c r="L63" s="217"/>
      <c r="M63" s="217"/>
      <c r="N63" s="11"/>
    </row>
    <row r="64" spans="1:14" ht="15.75" customHeight="1" x14ac:dyDescent="0.2">
      <c r="A64" s="9"/>
      <c r="B64" s="9"/>
      <c r="C64" s="9"/>
      <c r="D64" s="9"/>
      <c r="E64" s="9"/>
      <c r="F64" s="9"/>
      <c r="G64" s="9"/>
      <c r="H64" s="216"/>
      <c r="I64" s="217"/>
      <c r="J64" s="217"/>
      <c r="K64" s="217"/>
      <c r="L64" s="217"/>
      <c r="M64" s="217"/>
      <c r="N64" s="11"/>
    </row>
    <row r="65" spans="1:14" ht="15.75" customHeight="1" x14ac:dyDescent="0.2">
      <c r="A65" s="9"/>
      <c r="B65" s="9"/>
      <c r="C65" s="9"/>
      <c r="D65" s="9"/>
      <c r="E65" s="9"/>
      <c r="F65" s="9"/>
      <c r="G65" s="9"/>
      <c r="H65" s="216"/>
      <c r="I65" s="217"/>
      <c r="J65" s="217"/>
      <c r="K65" s="217"/>
      <c r="L65" s="217"/>
      <c r="M65" s="217"/>
      <c r="N65" s="11"/>
    </row>
    <row r="66" spans="1:14" ht="15.75" customHeight="1" x14ac:dyDescent="0.2">
      <c r="A66" s="9"/>
      <c r="B66" s="9"/>
      <c r="C66" s="9"/>
      <c r="D66" s="9"/>
      <c r="E66" s="9"/>
      <c r="F66" s="9"/>
      <c r="G66" s="9"/>
      <c r="H66" s="216"/>
      <c r="I66" s="217"/>
      <c r="J66" s="217"/>
      <c r="K66" s="217"/>
      <c r="L66" s="217"/>
      <c r="M66" s="217"/>
      <c r="N66" s="11"/>
    </row>
    <row r="67" spans="1:14" ht="15.75" customHeight="1" x14ac:dyDescent="0.2">
      <c r="A67" s="9"/>
      <c r="B67" s="9"/>
      <c r="C67" s="9"/>
      <c r="D67" s="9"/>
      <c r="E67" s="9"/>
      <c r="F67" s="9"/>
      <c r="G67" s="9"/>
      <c r="H67" s="216"/>
      <c r="I67" s="217"/>
      <c r="J67" s="217"/>
      <c r="K67" s="217"/>
      <c r="L67" s="217"/>
      <c r="M67" s="217"/>
      <c r="N67" s="11"/>
    </row>
    <row r="68" spans="1:14" ht="15.75" customHeight="1" x14ac:dyDescent="0.2">
      <c r="A68" s="9"/>
      <c r="B68" s="9"/>
      <c r="C68" s="9"/>
      <c r="D68" s="9"/>
      <c r="E68" s="9"/>
      <c r="F68" s="9"/>
      <c r="G68" s="9"/>
      <c r="H68" s="216"/>
      <c r="I68" s="217"/>
      <c r="J68" s="217"/>
      <c r="K68" s="217"/>
      <c r="L68" s="217"/>
      <c r="M68" s="217"/>
      <c r="N68" s="11"/>
    </row>
    <row r="69" spans="1:14" ht="15.75" customHeight="1" x14ac:dyDescent="0.2">
      <c r="A69" s="9"/>
      <c r="B69" s="9"/>
      <c r="C69" s="9"/>
      <c r="D69" s="9"/>
      <c r="E69" s="9"/>
      <c r="F69" s="9"/>
      <c r="G69" s="9"/>
      <c r="H69" s="216"/>
      <c r="I69" s="217"/>
      <c r="J69" s="217"/>
      <c r="K69" s="217"/>
      <c r="L69" s="217"/>
      <c r="M69" s="217"/>
      <c r="N69" s="11"/>
    </row>
    <row r="70" spans="1:14" ht="15.75" customHeight="1" x14ac:dyDescent="0.2">
      <c r="A70" s="9"/>
      <c r="B70" s="9"/>
      <c r="C70" s="9"/>
      <c r="D70" s="9"/>
      <c r="E70" s="9"/>
      <c r="F70" s="9"/>
      <c r="G70" s="9"/>
      <c r="H70" s="216"/>
      <c r="I70" s="217"/>
      <c r="J70" s="217"/>
      <c r="K70" s="217"/>
      <c r="L70" s="217"/>
      <c r="M70" s="217"/>
      <c r="N70" s="11"/>
    </row>
    <row r="71" spans="1:14" ht="15.75" customHeight="1" x14ac:dyDescent="0.2">
      <c r="A71" s="9"/>
      <c r="B71" s="9"/>
      <c r="C71" s="9"/>
      <c r="D71" s="9"/>
      <c r="E71" s="9"/>
      <c r="F71" s="9"/>
      <c r="G71" s="9"/>
      <c r="H71" s="216"/>
      <c r="I71" s="217"/>
      <c r="J71" s="217"/>
      <c r="K71" s="217"/>
      <c r="L71" s="217"/>
      <c r="M71" s="217"/>
      <c r="N71" s="11"/>
    </row>
    <row r="72" spans="1:14" ht="15.75" customHeight="1" x14ac:dyDescent="0.2">
      <c r="A72" s="9"/>
      <c r="B72" s="9"/>
      <c r="C72" s="9"/>
      <c r="D72" s="9"/>
      <c r="E72" s="9"/>
      <c r="F72" s="9"/>
      <c r="G72" s="9"/>
      <c r="H72" s="216"/>
      <c r="I72" s="217"/>
      <c r="J72" s="217"/>
      <c r="K72" s="217"/>
      <c r="L72" s="217"/>
      <c r="M72" s="217"/>
      <c r="N72" s="11"/>
    </row>
    <row r="73" spans="1:14" ht="15.75" customHeight="1" thickBot="1" x14ac:dyDescent="0.25">
      <c r="A73" s="9"/>
      <c r="B73" s="9"/>
      <c r="C73" s="9"/>
      <c r="D73" s="9"/>
      <c r="E73" s="9"/>
      <c r="F73" s="9"/>
      <c r="G73" s="9"/>
      <c r="H73" s="216"/>
      <c r="I73" s="217"/>
      <c r="J73" s="217"/>
      <c r="K73" s="217"/>
      <c r="L73" s="217"/>
      <c r="M73" s="217"/>
      <c r="N73" s="11"/>
    </row>
    <row r="74" spans="1:14" ht="15" customHeight="1" thickBot="1" x14ac:dyDescent="0.3">
      <c r="A74" s="360" t="s">
        <v>101</v>
      </c>
      <c r="B74" s="361"/>
      <c r="C74" s="361"/>
      <c r="D74" s="361"/>
      <c r="E74" s="361"/>
      <c r="F74" s="361"/>
      <c r="G74" s="361"/>
      <c r="H74" s="361"/>
      <c r="I74" s="361"/>
      <c r="J74" s="361"/>
      <c r="K74" s="361"/>
      <c r="L74" s="361"/>
      <c r="M74" s="361"/>
      <c r="N74" s="395"/>
    </row>
    <row r="75" spans="1:14" ht="25.5" x14ac:dyDescent="0.25">
      <c r="A75" s="185" t="s">
        <v>0</v>
      </c>
      <c r="B75" s="187"/>
      <c r="C75" s="187" t="s">
        <v>1</v>
      </c>
      <c r="D75" s="18" t="s">
        <v>2</v>
      </c>
      <c r="E75" s="187" t="s">
        <v>3</v>
      </c>
      <c r="F75" s="187" t="s">
        <v>4</v>
      </c>
      <c r="G75" s="19" t="s">
        <v>5</v>
      </c>
      <c r="H75" s="187" t="s">
        <v>6</v>
      </c>
      <c r="I75" s="187" t="s">
        <v>7</v>
      </c>
      <c r="J75" s="174" t="s">
        <v>8</v>
      </c>
      <c r="K75" s="187" t="s">
        <v>9</v>
      </c>
      <c r="L75" s="187" t="s">
        <v>10</v>
      </c>
      <c r="M75" s="187" t="s">
        <v>11</v>
      </c>
      <c r="N75" s="218" t="s">
        <v>12</v>
      </c>
    </row>
    <row r="76" spans="1:14" ht="15.75" thickBot="1" x14ac:dyDescent="0.3">
      <c r="A76" s="186"/>
      <c r="B76" s="188" t="s">
        <v>13</v>
      </c>
      <c r="C76" s="188" t="s">
        <v>14</v>
      </c>
      <c r="D76" s="16"/>
      <c r="E76" s="188" t="s">
        <v>14</v>
      </c>
      <c r="F76" s="188" t="s">
        <v>14</v>
      </c>
      <c r="G76" s="17" t="s">
        <v>15</v>
      </c>
      <c r="H76" s="188" t="s">
        <v>16</v>
      </c>
      <c r="I76" s="188" t="s">
        <v>14</v>
      </c>
      <c r="J76" s="188" t="s">
        <v>14</v>
      </c>
      <c r="K76" s="188" t="s">
        <v>14</v>
      </c>
      <c r="L76" s="188" t="s">
        <v>14</v>
      </c>
      <c r="M76" s="188"/>
      <c r="N76" s="14"/>
    </row>
    <row r="77" spans="1:14" ht="15" customHeight="1" x14ac:dyDescent="0.25">
      <c r="A77" s="366">
        <v>1</v>
      </c>
      <c r="B77" s="368" t="s">
        <v>102</v>
      </c>
      <c r="C77" s="370" t="s">
        <v>160</v>
      </c>
      <c r="D77" s="20" t="s">
        <v>103</v>
      </c>
      <c r="E77" s="181">
        <v>0.1</v>
      </c>
      <c r="F77" s="181">
        <v>0.1</v>
      </c>
      <c r="G77" s="21">
        <v>150</v>
      </c>
      <c r="H77" s="63">
        <f t="shared" ref="H77:H82" si="0">E77*G77</f>
        <v>15</v>
      </c>
      <c r="I77" s="44"/>
      <c r="J77" s="44"/>
      <c r="K77" s="23"/>
      <c r="L77" s="44"/>
      <c r="M77" s="193"/>
      <c r="N77" s="37" t="s">
        <v>17</v>
      </c>
    </row>
    <row r="78" spans="1:14" x14ac:dyDescent="0.25">
      <c r="A78" s="367"/>
      <c r="B78" s="369"/>
      <c r="C78" s="371"/>
      <c r="D78" s="4" t="s">
        <v>104</v>
      </c>
      <c r="E78" s="182">
        <v>0.01</v>
      </c>
      <c r="F78" s="182">
        <v>0.01</v>
      </c>
      <c r="G78" s="2">
        <v>40</v>
      </c>
      <c r="H78" s="64">
        <f t="shared" si="0"/>
        <v>0.4</v>
      </c>
      <c r="I78" s="56">
        <v>15</v>
      </c>
      <c r="J78" s="56">
        <v>10</v>
      </c>
      <c r="K78" s="12">
        <v>171.2</v>
      </c>
      <c r="L78" s="56">
        <v>195</v>
      </c>
      <c r="M78" s="56" t="s">
        <v>111</v>
      </c>
      <c r="N78" s="12"/>
    </row>
    <row r="79" spans="1:14" x14ac:dyDescent="0.25">
      <c r="A79" s="367"/>
      <c r="B79" s="369"/>
      <c r="C79" s="371"/>
      <c r="D79" s="4" t="s">
        <v>58</v>
      </c>
      <c r="E79" s="182">
        <v>5.0000000000000001E-3</v>
      </c>
      <c r="F79" s="182">
        <v>5.0000000000000001E-3</v>
      </c>
      <c r="G79" s="2">
        <v>60</v>
      </c>
      <c r="H79" s="64">
        <f t="shared" si="0"/>
        <v>0.3</v>
      </c>
      <c r="I79" s="56"/>
      <c r="J79" s="56"/>
      <c r="K79" s="12"/>
      <c r="L79" s="56"/>
      <c r="M79" s="56"/>
      <c r="N79" s="12"/>
    </row>
    <row r="80" spans="1:14" x14ac:dyDescent="0.25">
      <c r="A80" s="367"/>
      <c r="B80" s="369"/>
      <c r="C80" s="371"/>
      <c r="D80" s="4" t="s">
        <v>105</v>
      </c>
      <c r="E80" s="182">
        <v>4.0000000000000001E-3</v>
      </c>
      <c r="F80" s="182">
        <v>4.0000000000000001E-3</v>
      </c>
      <c r="G80" s="2">
        <v>116.66</v>
      </c>
      <c r="H80" s="64">
        <f t="shared" si="0"/>
        <v>0.46664</v>
      </c>
      <c r="I80" s="56"/>
      <c r="J80" s="56"/>
      <c r="K80" s="12"/>
      <c r="L80" s="56"/>
      <c r="M80" s="56"/>
      <c r="N80" s="12"/>
    </row>
    <row r="81" spans="1:14" x14ac:dyDescent="0.25">
      <c r="A81" s="367"/>
      <c r="B81" s="369"/>
      <c r="C81" s="371"/>
      <c r="D81" s="4" t="s">
        <v>53</v>
      </c>
      <c r="E81" s="182">
        <v>2E-3</v>
      </c>
      <c r="F81" s="182">
        <v>2E-3</v>
      </c>
      <c r="G81" s="2">
        <v>511</v>
      </c>
      <c r="H81" s="64">
        <f t="shared" si="0"/>
        <v>1.022</v>
      </c>
      <c r="I81" s="56"/>
      <c r="J81" s="56"/>
      <c r="K81" s="12"/>
      <c r="L81" s="56"/>
      <c r="M81" s="56"/>
      <c r="N81" s="12"/>
    </row>
    <row r="82" spans="1:14" ht="15.75" thickBot="1" x14ac:dyDescent="0.3">
      <c r="A82" s="378"/>
      <c r="B82" s="379"/>
      <c r="C82" s="380"/>
      <c r="D82" s="4" t="s">
        <v>54</v>
      </c>
      <c r="E82" s="182">
        <v>5.0000000000000001E-3</v>
      </c>
      <c r="F82" s="182">
        <v>5.0000000000000001E-3</v>
      </c>
      <c r="G82" s="2">
        <v>187</v>
      </c>
      <c r="H82" s="64">
        <f t="shared" si="0"/>
        <v>0.93500000000000005</v>
      </c>
      <c r="I82" s="56"/>
      <c r="J82" s="56"/>
      <c r="K82" s="12"/>
      <c r="L82" s="56"/>
      <c r="M82" s="56"/>
      <c r="N82" s="12"/>
    </row>
    <row r="83" spans="1:14" x14ac:dyDescent="0.25">
      <c r="A83" s="381">
        <v>2</v>
      </c>
      <c r="B83" s="382" t="s">
        <v>106</v>
      </c>
      <c r="C83" s="382">
        <v>130</v>
      </c>
      <c r="D83" s="18"/>
      <c r="E83" s="187"/>
      <c r="F83" s="187"/>
      <c r="G83" s="19"/>
      <c r="H83" s="51"/>
      <c r="I83" s="44"/>
      <c r="J83" s="44"/>
      <c r="K83" s="23"/>
      <c r="L83" s="44"/>
      <c r="M83" s="44"/>
      <c r="N83" s="23"/>
    </row>
    <row r="84" spans="1:14" x14ac:dyDescent="0.25">
      <c r="A84" s="367"/>
      <c r="B84" s="371"/>
      <c r="C84" s="371"/>
      <c r="D84" s="4" t="s">
        <v>106</v>
      </c>
      <c r="E84" s="182">
        <v>0.13</v>
      </c>
      <c r="F84" s="182">
        <v>0.13</v>
      </c>
      <c r="G84" s="2">
        <v>40</v>
      </c>
      <c r="H84" s="13">
        <f>E84*G84</f>
        <v>5.2</v>
      </c>
      <c r="I84" s="56">
        <v>0.52</v>
      </c>
      <c r="J84" s="56">
        <v>0.52</v>
      </c>
      <c r="K84" s="12">
        <v>12.74</v>
      </c>
      <c r="L84" s="56">
        <v>61.1</v>
      </c>
      <c r="M84" s="56"/>
      <c r="N84" s="12"/>
    </row>
    <row r="85" spans="1:14" ht="15.75" thickBot="1" x14ac:dyDescent="0.3">
      <c r="A85" s="378"/>
      <c r="B85" s="380"/>
      <c r="C85" s="380"/>
      <c r="D85" s="25"/>
      <c r="E85" s="183"/>
      <c r="F85" s="183"/>
      <c r="G85" s="6"/>
      <c r="H85" s="35"/>
      <c r="I85" s="56"/>
      <c r="J85" s="56"/>
      <c r="K85" s="12"/>
      <c r="L85" s="56"/>
      <c r="M85" s="56"/>
      <c r="N85" s="12"/>
    </row>
    <row r="86" spans="1:14" ht="15.75" thickBot="1" x14ac:dyDescent="0.3">
      <c r="A86" s="182">
        <v>5</v>
      </c>
      <c r="B86" s="182" t="s">
        <v>40</v>
      </c>
      <c r="C86" s="182">
        <v>60</v>
      </c>
      <c r="D86" s="18" t="s">
        <v>28</v>
      </c>
      <c r="E86" s="187">
        <v>0.06</v>
      </c>
      <c r="F86" s="187">
        <v>0.06</v>
      </c>
      <c r="G86" s="19">
        <v>35</v>
      </c>
      <c r="H86" s="51">
        <f>E86*G86</f>
        <v>2.1</v>
      </c>
      <c r="I86" s="45">
        <v>7.12</v>
      </c>
      <c r="J86" s="45">
        <v>2.64</v>
      </c>
      <c r="K86" s="41">
        <v>37.36</v>
      </c>
      <c r="L86" s="45">
        <v>212.8</v>
      </c>
      <c r="M86" s="101" t="s">
        <v>43</v>
      </c>
      <c r="N86" s="53"/>
    </row>
    <row r="87" spans="1:14" x14ac:dyDescent="0.25">
      <c r="A87" s="381">
        <v>6</v>
      </c>
      <c r="B87" s="382" t="s">
        <v>50</v>
      </c>
      <c r="C87" s="382" t="s">
        <v>29</v>
      </c>
      <c r="D87" s="20" t="s">
        <v>49</v>
      </c>
      <c r="E87" s="181">
        <v>1E-3</v>
      </c>
      <c r="F87" s="181">
        <v>2E-3</v>
      </c>
      <c r="G87" s="21">
        <v>500</v>
      </c>
      <c r="H87" s="34">
        <f>E87*G87</f>
        <v>0.5</v>
      </c>
      <c r="I87" s="44"/>
      <c r="J87" s="44"/>
      <c r="K87" s="23"/>
      <c r="L87" s="44"/>
      <c r="M87" s="44"/>
      <c r="N87" s="23"/>
    </row>
    <row r="88" spans="1:14" ht="15.75" thickBot="1" x14ac:dyDescent="0.3">
      <c r="A88" s="378"/>
      <c r="B88" s="380"/>
      <c r="C88" s="380"/>
      <c r="D88" s="4" t="s">
        <v>39</v>
      </c>
      <c r="E88" s="182">
        <v>1.4999999999999999E-2</v>
      </c>
      <c r="F88" s="182">
        <v>1.4999999999999999E-2</v>
      </c>
      <c r="G88" s="2">
        <v>60</v>
      </c>
      <c r="H88" s="13">
        <f>E88*G88</f>
        <v>0.89999999999999991</v>
      </c>
      <c r="I88" s="57">
        <v>0.2</v>
      </c>
      <c r="J88" s="57">
        <v>0</v>
      </c>
      <c r="K88" s="52">
        <v>14</v>
      </c>
      <c r="L88" s="57">
        <v>56.8</v>
      </c>
      <c r="M88" s="57" t="s">
        <v>71</v>
      </c>
      <c r="N88" s="12"/>
    </row>
    <row r="89" spans="1:14" ht="15.75" customHeight="1" thickBot="1" x14ac:dyDescent="0.3">
      <c r="A89" s="385" t="s">
        <v>25</v>
      </c>
      <c r="B89" s="386"/>
      <c r="C89" s="386"/>
      <c r="D89" s="386"/>
      <c r="E89" s="386"/>
      <c r="F89" s="386"/>
      <c r="G89" s="387"/>
      <c r="H89" s="178">
        <f>SUM(H77:H88)</f>
        <v>26.823639999999997</v>
      </c>
      <c r="I89" s="57">
        <f>SUM(I77:I88)</f>
        <v>22.84</v>
      </c>
      <c r="J89" s="57">
        <f>SUM(J77:J88)</f>
        <v>13.16</v>
      </c>
      <c r="K89" s="52">
        <f>SUM(K77:K88)</f>
        <v>235.3</v>
      </c>
      <c r="L89" s="57">
        <f>SUM(L77:L88)</f>
        <v>525.70000000000005</v>
      </c>
      <c r="M89" s="57"/>
      <c r="N89" s="58"/>
    </row>
    <row r="90" spans="1:14" ht="15.75" customHeight="1" x14ac:dyDescent="0.2">
      <c r="A90" s="9"/>
      <c r="B90" s="9"/>
      <c r="C90" s="9"/>
      <c r="D90" s="9"/>
      <c r="E90" s="9"/>
      <c r="F90" s="9"/>
      <c r="G90" s="9"/>
      <c r="H90" s="216"/>
      <c r="I90" s="11"/>
      <c r="J90" s="11"/>
      <c r="K90" s="11"/>
      <c r="L90" s="11"/>
      <c r="M90" s="11"/>
      <c r="N90" s="11"/>
    </row>
    <row r="91" spans="1:14" ht="15.75" customHeight="1" x14ac:dyDescent="0.2">
      <c r="A91" s="9"/>
      <c r="B91" s="9"/>
      <c r="C91" s="9"/>
      <c r="D91" s="9"/>
      <c r="E91" s="9"/>
      <c r="F91" s="9"/>
      <c r="G91" s="9"/>
      <c r="H91" s="216"/>
      <c r="I91" s="11"/>
      <c r="J91" s="11"/>
      <c r="K91" s="11"/>
      <c r="L91" s="11"/>
      <c r="M91" s="11"/>
      <c r="N91" s="11"/>
    </row>
    <row r="92" spans="1:14" ht="15.75" customHeight="1" x14ac:dyDescent="0.2">
      <c r="A92" s="9"/>
      <c r="B92" s="9"/>
      <c r="C92" s="9"/>
      <c r="D92" s="9"/>
      <c r="E92" s="9"/>
      <c r="F92" s="9"/>
      <c r="G92" s="9"/>
      <c r="H92" s="216"/>
      <c r="I92" s="11"/>
      <c r="J92" s="11"/>
      <c r="K92" s="11"/>
      <c r="L92" s="11"/>
      <c r="M92" s="11"/>
      <c r="N92" s="11"/>
    </row>
    <row r="93" spans="1:14" ht="15.75" customHeight="1" x14ac:dyDescent="0.2">
      <c r="A93" s="9"/>
      <c r="B93" s="9"/>
      <c r="C93" s="9"/>
      <c r="D93" s="9"/>
      <c r="E93" s="9"/>
      <c r="F93" s="9"/>
      <c r="G93" s="9"/>
      <c r="H93" s="216"/>
      <c r="I93" s="11"/>
      <c r="J93" s="11"/>
      <c r="K93" s="11"/>
      <c r="L93" s="11"/>
      <c r="M93" s="11"/>
      <c r="N93" s="11"/>
    </row>
    <row r="94" spans="1:14" ht="15.75" customHeight="1" x14ac:dyDescent="0.2">
      <c r="A94" s="9"/>
      <c r="B94" s="9"/>
      <c r="C94" s="9"/>
      <c r="D94" s="9"/>
      <c r="E94" s="9"/>
      <c r="F94" s="9"/>
      <c r="G94" s="9"/>
      <c r="H94" s="216"/>
      <c r="I94" s="11"/>
      <c r="J94" s="11"/>
      <c r="K94" s="11"/>
      <c r="L94" s="11"/>
      <c r="M94" s="11"/>
      <c r="N94" s="11"/>
    </row>
    <row r="95" spans="1:14" ht="15.75" customHeight="1" x14ac:dyDescent="0.2">
      <c r="A95" s="9"/>
      <c r="B95" s="9"/>
      <c r="C95" s="9"/>
      <c r="D95" s="9"/>
      <c r="E95" s="9"/>
      <c r="F95" s="9"/>
      <c r="G95" s="9"/>
      <c r="H95" s="216"/>
      <c r="I95" s="11"/>
      <c r="J95" s="11"/>
      <c r="K95" s="11"/>
      <c r="L95" s="11"/>
      <c r="M95" s="11"/>
      <c r="N95" s="11"/>
    </row>
    <row r="96" spans="1:14" ht="15.75" customHeight="1" x14ac:dyDescent="0.2">
      <c r="A96" s="9"/>
      <c r="B96" s="9"/>
      <c r="C96" s="9"/>
      <c r="D96" s="9"/>
      <c r="E96" s="9"/>
      <c r="F96" s="9"/>
      <c r="G96" s="9"/>
      <c r="H96" s="216"/>
      <c r="I96" s="11"/>
      <c r="J96" s="11"/>
      <c r="K96" s="11"/>
      <c r="L96" s="11"/>
      <c r="M96" s="11"/>
      <c r="N96" s="11"/>
    </row>
    <row r="97" spans="1:14" ht="15.75" customHeight="1" x14ac:dyDescent="0.2">
      <c r="A97" s="9"/>
      <c r="B97" s="9"/>
      <c r="C97" s="9"/>
      <c r="D97" s="9"/>
      <c r="E97" s="9"/>
      <c r="F97" s="9"/>
      <c r="G97" s="9"/>
      <c r="H97" s="216"/>
      <c r="I97" s="11"/>
      <c r="J97" s="11"/>
      <c r="K97" s="11"/>
      <c r="L97" s="11"/>
      <c r="M97" s="11"/>
      <c r="N97" s="11"/>
    </row>
    <row r="98" spans="1:14" ht="15.75" customHeight="1" x14ac:dyDescent="0.2">
      <c r="A98" s="9"/>
      <c r="B98" s="9"/>
      <c r="C98" s="9"/>
      <c r="D98" s="9"/>
      <c r="E98" s="9"/>
      <c r="F98" s="9"/>
      <c r="G98" s="9"/>
      <c r="H98" s="216"/>
      <c r="I98" s="11"/>
      <c r="J98" s="11"/>
      <c r="K98" s="11"/>
      <c r="L98" s="11"/>
      <c r="M98" s="11"/>
      <c r="N98" s="11"/>
    </row>
    <row r="99" spans="1:14" ht="15.75" customHeight="1" x14ac:dyDescent="0.2">
      <c r="A99" s="9"/>
      <c r="B99" s="9"/>
      <c r="C99" s="9"/>
      <c r="D99" s="9"/>
      <c r="E99" s="9"/>
      <c r="F99" s="9"/>
      <c r="G99" s="9"/>
      <c r="H99" s="216"/>
      <c r="I99" s="11"/>
      <c r="J99" s="11"/>
      <c r="K99" s="11"/>
      <c r="L99" s="11"/>
      <c r="M99" s="11"/>
      <c r="N99" s="11"/>
    </row>
    <row r="100" spans="1:14" ht="15.75" customHeight="1" x14ac:dyDescent="0.2">
      <c r="A100" s="9"/>
      <c r="B100" s="9"/>
      <c r="C100" s="9"/>
      <c r="D100" s="9"/>
      <c r="E100" s="9"/>
      <c r="F100" s="9"/>
      <c r="G100" s="9"/>
      <c r="H100" s="216"/>
      <c r="I100" s="11"/>
      <c r="J100" s="11"/>
      <c r="K100" s="11"/>
      <c r="L100" s="11"/>
      <c r="M100" s="11"/>
      <c r="N100" s="11"/>
    </row>
    <row r="101" spans="1:14" ht="15.75" customHeight="1" x14ac:dyDescent="0.2">
      <c r="A101" s="9"/>
      <c r="B101" s="9"/>
      <c r="C101" s="9"/>
      <c r="D101" s="9"/>
      <c r="E101" s="9"/>
      <c r="F101" s="9"/>
      <c r="G101" s="9"/>
      <c r="H101" s="216"/>
      <c r="I101" s="11"/>
      <c r="J101" s="11"/>
      <c r="K101" s="11"/>
      <c r="L101" s="11"/>
      <c r="M101" s="11"/>
      <c r="N101" s="11"/>
    </row>
    <row r="102" spans="1:14" ht="15.75" customHeight="1" x14ac:dyDescent="0.2">
      <c r="A102" s="9"/>
      <c r="B102" s="9"/>
      <c r="C102" s="9"/>
      <c r="D102" s="9"/>
      <c r="E102" s="9"/>
      <c r="F102" s="9"/>
      <c r="G102" s="9"/>
      <c r="H102" s="216"/>
      <c r="I102" s="11"/>
      <c r="J102" s="11"/>
      <c r="K102" s="11"/>
      <c r="L102" s="11"/>
      <c r="M102" s="11"/>
      <c r="N102" s="11"/>
    </row>
    <row r="103" spans="1:14" ht="15.75" customHeight="1" x14ac:dyDescent="0.2">
      <c r="A103" s="9"/>
      <c r="B103" s="9"/>
      <c r="C103" s="9"/>
      <c r="D103" s="9"/>
      <c r="E103" s="9"/>
      <c r="F103" s="9"/>
      <c r="G103" s="9"/>
      <c r="H103" s="216"/>
      <c r="I103" s="11"/>
      <c r="J103" s="11"/>
      <c r="K103" s="11"/>
      <c r="L103" s="11"/>
      <c r="M103" s="11"/>
      <c r="N103" s="11"/>
    </row>
    <row r="104" spans="1:14" ht="15.75" thickBot="1" x14ac:dyDescent="0.25">
      <c r="G104"/>
      <c r="H104"/>
    </row>
    <row r="105" spans="1:14" ht="15" customHeight="1" x14ac:dyDescent="0.25">
      <c r="A105" s="363" t="s">
        <v>31</v>
      </c>
      <c r="B105" s="364"/>
      <c r="C105" s="364"/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5"/>
    </row>
    <row r="106" spans="1:14" ht="25.5" x14ac:dyDescent="0.25">
      <c r="A106" s="180" t="s">
        <v>0</v>
      </c>
      <c r="B106" s="182"/>
      <c r="C106" s="182" t="s">
        <v>1</v>
      </c>
      <c r="D106" s="4" t="s">
        <v>2</v>
      </c>
      <c r="E106" s="182" t="s">
        <v>3</v>
      </c>
      <c r="F106" s="182" t="s">
        <v>4</v>
      </c>
      <c r="G106" s="2" t="s">
        <v>5</v>
      </c>
      <c r="H106" s="182" t="s">
        <v>6</v>
      </c>
      <c r="I106" s="182" t="s">
        <v>7</v>
      </c>
      <c r="J106" s="184" t="s">
        <v>8</v>
      </c>
      <c r="K106" s="182" t="s">
        <v>9</v>
      </c>
      <c r="L106" s="182" t="s">
        <v>10</v>
      </c>
      <c r="M106" s="182" t="s">
        <v>11</v>
      </c>
      <c r="N106" s="189" t="s">
        <v>12</v>
      </c>
    </row>
    <row r="107" spans="1:14" ht="15.75" thickBot="1" x14ac:dyDescent="0.3">
      <c r="A107" s="186"/>
      <c r="B107" s="188" t="s">
        <v>13</v>
      </c>
      <c r="C107" s="188" t="s">
        <v>14</v>
      </c>
      <c r="D107" s="16"/>
      <c r="E107" s="188" t="s">
        <v>14</v>
      </c>
      <c r="F107" s="188" t="s">
        <v>14</v>
      </c>
      <c r="G107" s="17" t="s">
        <v>15</v>
      </c>
      <c r="H107" s="188" t="s">
        <v>16</v>
      </c>
      <c r="I107" s="188" t="s">
        <v>14</v>
      </c>
      <c r="J107" s="188" t="s">
        <v>14</v>
      </c>
      <c r="K107" s="188" t="s">
        <v>14</v>
      </c>
      <c r="L107" s="188" t="s">
        <v>14</v>
      </c>
      <c r="M107" s="188"/>
      <c r="N107" s="14"/>
    </row>
    <row r="108" spans="1:14" ht="15" customHeight="1" x14ac:dyDescent="0.25">
      <c r="A108" s="366">
        <v>1</v>
      </c>
      <c r="B108" s="368" t="s">
        <v>161</v>
      </c>
      <c r="C108" s="370">
        <v>250</v>
      </c>
      <c r="D108" s="80" t="s">
        <v>70</v>
      </c>
      <c r="E108" s="67">
        <v>2.5000000000000001E-2</v>
      </c>
      <c r="F108" s="67">
        <v>2.5000000000000001E-2</v>
      </c>
      <c r="G108" s="21">
        <v>45</v>
      </c>
      <c r="H108" s="34">
        <f>G108*E108</f>
        <v>1.125</v>
      </c>
      <c r="I108" s="81"/>
      <c r="J108" s="82"/>
      <c r="K108" s="83"/>
      <c r="L108" s="82"/>
      <c r="M108" s="84"/>
      <c r="N108" s="83"/>
    </row>
    <row r="109" spans="1:14" ht="15.75" thickBot="1" x14ac:dyDescent="0.3">
      <c r="A109" s="367"/>
      <c r="B109" s="369"/>
      <c r="C109" s="371"/>
      <c r="D109" s="90" t="s">
        <v>19</v>
      </c>
      <c r="E109" s="68">
        <v>0.105</v>
      </c>
      <c r="F109" s="68">
        <v>0.105</v>
      </c>
      <c r="G109" s="6">
        <v>53</v>
      </c>
      <c r="H109" s="35">
        <f>G109*E109</f>
        <v>5.5649999999999995</v>
      </c>
      <c r="I109" s="86"/>
      <c r="J109" s="87"/>
      <c r="K109" s="88"/>
      <c r="L109" s="87"/>
      <c r="M109" s="88"/>
      <c r="N109" s="88"/>
    </row>
    <row r="110" spans="1:14" x14ac:dyDescent="0.25">
      <c r="A110" s="367"/>
      <c r="B110" s="369"/>
      <c r="C110" s="371"/>
      <c r="D110" s="94" t="s">
        <v>53</v>
      </c>
      <c r="E110" s="105">
        <v>5.0000000000000001E-3</v>
      </c>
      <c r="F110" s="105">
        <v>5.0000000000000001E-3</v>
      </c>
      <c r="G110" s="17">
        <v>511</v>
      </c>
      <c r="H110" s="55">
        <f>G110*E110</f>
        <v>2.5550000000000002</v>
      </c>
      <c r="I110" s="86">
        <v>7.8</v>
      </c>
      <c r="J110" s="87">
        <v>9.3800000000000008</v>
      </c>
      <c r="K110" s="88">
        <v>3.68</v>
      </c>
      <c r="L110" s="87">
        <v>129.53</v>
      </c>
      <c r="M110" s="88" t="s">
        <v>61</v>
      </c>
      <c r="N110" s="89" t="s">
        <v>17</v>
      </c>
    </row>
    <row r="111" spans="1:14" x14ac:dyDescent="0.25">
      <c r="A111" s="367"/>
      <c r="B111" s="369"/>
      <c r="C111" s="371"/>
      <c r="D111" s="85" t="s">
        <v>52</v>
      </c>
      <c r="E111" s="8">
        <v>1E-3</v>
      </c>
      <c r="F111" s="8">
        <v>1E-3</v>
      </c>
      <c r="G111" s="2">
        <v>12</v>
      </c>
      <c r="H111" s="55">
        <f>G111*E111</f>
        <v>1.2E-2</v>
      </c>
      <c r="I111" s="86"/>
      <c r="J111" s="87"/>
      <c r="K111" s="88"/>
      <c r="L111" s="87"/>
      <c r="M111" s="88"/>
      <c r="N111" s="88"/>
    </row>
    <row r="112" spans="1:14" x14ac:dyDescent="0.25">
      <c r="A112" s="367"/>
      <c r="B112" s="369"/>
      <c r="C112" s="371"/>
      <c r="D112" s="94"/>
      <c r="E112" s="105"/>
      <c r="F112" s="105"/>
      <c r="G112" s="17"/>
      <c r="H112" s="55"/>
      <c r="I112" s="86"/>
      <c r="J112" s="87"/>
      <c r="K112" s="88"/>
      <c r="L112" s="87"/>
      <c r="M112" s="88"/>
      <c r="N112" s="88"/>
    </row>
    <row r="113" spans="1:14" ht="15.75" thickBot="1" x14ac:dyDescent="0.3">
      <c r="A113" s="367"/>
      <c r="B113" s="369"/>
      <c r="C113" s="371"/>
      <c r="D113" s="94"/>
      <c r="E113" s="8"/>
      <c r="F113" s="8"/>
      <c r="G113" s="2"/>
      <c r="H113" s="13"/>
      <c r="I113" s="86"/>
      <c r="J113" s="87"/>
      <c r="K113" s="88"/>
      <c r="L113" s="87"/>
      <c r="M113" s="88"/>
      <c r="N113" s="88"/>
    </row>
    <row r="114" spans="1:14" ht="15" customHeight="1" thickBot="1" x14ac:dyDescent="0.3">
      <c r="A114" s="372">
        <v>2</v>
      </c>
      <c r="B114" s="374" t="s">
        <v>163</v>
      </c>
      <c r="C114" s="372" t="s">
        <v>162</v>
      </c>
      <c r="D114" s="230" t="s">
        <v>28</v>
      </c>
      <c r="E114" s="224">
        <v>0.08</v>
      </c>
      <c r="F114" s="67">
        <v>0.08</v>
      </c>
      <c r="G114" s="21">
        <v>35</v>
      </c>
      <c r="H114" s="34">
        <f>E114*G114</f>
        <v>2.8000000000000003</v>
      </c>
      <c r="I114" s="81"/>
      <c r="J114" s="82"/>
      <c r="K114" s="83"/>
      <c r="L114" s="82"/>
      <c r="M114" s="83"/>
      <c r="N114" s="83"/>
    </row>
    <row r="115" spans="1:14" ht="15.75" thickBot="1" x14ac:dyDescent="0.3">
      <c r="A115" s="373"/>
      <c r="B115" s="375"/>
      <c r="C115" s="373"/>
      <c r="D115" s="231" t="s">
        <v>129</v>
      </c>
      <c r="E115" s="225">
        <v>0.01</v>
      </c>
      <c r="F115" s="8">
        <v>0.01</v>
      </c>
      <c r="G115" s="2">
        <v>400</v>
      </c>
      <c r="H115" s="34">
        <f>E115*G115</f>
        <v>4</v>
      </c>
      <c r="I115" s="86">
        <v>3.6</v>
      </c>
      <c r="J115" s="87">
        <v>5.4</v>
      </c>
      <c r="K115" s="88">
        <v>36.9</v>
      </c>
      <c r="L115" s="87">
        <v>210.6</v>
      </c>
      <c r="M115" s="88" t="s">
        <v>67</v>
      </c>
      <c r="N115" s="88"/>
    </row>
    <row r="116" spans="1:14" ht="15.75" thickBot="1" x14ac:dyDescent="0.3">
      <c r="A116" s="373"/>
      <c r="B116" s="375"/>
      <c r="C116" s="373"/>
      <c r="D116" s="232" t="s">
        <v>53</v>
      </c>
      <c r="E116" s="226">
        <v>1.2999999999999999E-2</v>
      </c>
      <c r="F116" s="105">
        <v>1.2999999999999999E-2</v>
      </c>
      <c r="G116" s="17">
        <v>511</v>
      </c>
      <c r="H116" s="34">
        <f>E116*G116</f>
        <v>6.6429999999999998</v>
      </c>
      <c r="I116" s="86"/>
      <c r="J116" s="87"/>
      <c r="K116" s="88"/>
      <c r="L116" s="87"/>
      <c r="M116" s="88"/>
      <c r="N116" s="88"/>
    </row>
    <row r="117" spans="1:14" ht="15.75" thickBot="1" x14ac:dyDescent="0.25">
      <c r="A117" s="195"/>
      <c r="B117" s="26"/>
      <c r="C117" s="195"/>
      <c r="D117" s="233"/>
      <c r="E117" s="227"/>
      <c r="F117" s="69"/>
      <c r="G117" s="31"/>
      <c r="H117" s="222"/>
      <c r="I117" s="98"/>
      <c r="J117" s="66"/>
      <c r="K117" s="99"/>
      <c r="L117" s="66"/>
      <c r="M117" s="99"/>
      <c r="N117" s="99"/>
    </row>
    <row r="118" spans="1:14" ht="15.75" thickBot="1" x14ac:dyDescent="0.3">
      <c r="A118" s="195">
        <v>4</v>
      </c>
      <c r="B118" s="192"/>
      <c r="C118" s="33"/>
      <c r="D118" s="228"/>
      <c r="E118" s="69"/>
      <c r="F118" s="69"/>
      <c r="G118" s="31"/>
      <c r="H118" s="40"/>
      <c r="I118" s="45">
        <v>7.12</v>
      </c>
      <c r="J118" s="45">
        <v>2.64</v>
      </c>
      <c r="K118" s="41">
        <v>37.36</v>
      </c>
      <c r="L118" s="45">
        <v>212.8</v>
      </c>
      <c r="M118" s="101" t="s">
        <v>43</v>
      </c>
      <c r="N118" s="102"/>
    </row>
    <row r="119" spans="1:14" x14ac:dyDescent="0.25">
      <c r="A119" s="366">
        <v>5</v>
      </c>
      <c r="B119" s="370" t="s">
        <v>50</v>
      </c>
      <c r="C119" s="370" t="s">
        <v>29</v>
      </c>
      <c r="D119" s="103" t="s">
        <v>93</v>
      </c>
      <c r="E119" s="71">
        <v>1E-3</v>
      </c>
      <c r="F119" s="71">
        <v>1E-3</v>
      </c>
      <c r="G119" s="19">
        <v>500</v>
      </c>
      <c r="H119" s="51">
        <f>G119*E119</f>
        <v>0.5</v>
      </c>
      <c r="I119" s="86"/>
      <c r="J119" s="87"/>
      <c r="K119" s="88"/>
      <c r="L119" s="87"/>
      <c r="M119" s="88"/>
      <c r="N119" s="88"/>
    </row>
    <row r="120" spans="1:14" x14ac:dyDescent="0.25">
      <c r="A120" s="367"/>
      <c r="B120" s="371"/>
      <c r="C120" s="371"/>
      <c r="D120" s="85" t="s">
        <v>58</v>
      </c>
      <c r="E120" s="8">
        <v>1.4999999999999999E-2</v>
      </c>
      <c r="F120" s="8">
        <v>1.4999999999999999E-2</v>
      </c>
      <c r="G120" s="2">
        <v>60</v>
      </c>
      <c r="H120" s="13">
        <f>G120*E120</f>
        <v>0.89999999999999991</v>
      </c>
      <c r="I120" s="172">
        <v>0.2</v>
      </c>
      <c r="J120" s="172">
        <v>0</v>
      </c>
      <c r="K120" s="173">
        <v>14</v>
      </c>
      <c r="L120" s="172">
        <v>56.8</v>
      </c>
      <c r="M120" s="136" t="s">
        <v>68</v>
      </c>
      <c r="N120" s="88"/>
    </row>
    <row r="121" spans="1:14" ht="15.75" thickBot="1" x14ac:dyDescent="0.3">
      <c r="A121" s="376"/>
      <c r="B121" s="377"/>
      <c r="C121" s="377"/>
      <c r="D121" s="90"/>
      <c r="E121" s="68"/>
      <c r="F121" s="68"/>
      <c r="G121" s="6"/>
      <c r="H121" s="35"/>
      <c r="I121" s="91"/>
      <c r="J121" s="92"/>
      <c r="K121" s="93"/>
      <c r="L121" s="92"/>
      <c r="M121" s="93"/>
      <c r="N121" s="93"/>
    </row>
    <row r="122" spans="1:14" ht="15.75" customHeight="1" thickBot="1" x14ac:dyDescent="0.3">
      <c r="A122" s="360" t="s">
        <v>25</v>
      </c>
      <c r="B122" s="361"/>
      <c r="C122" s="361"/>
      <c r="D122" s="361"/>
      <c r="E122" s="361"/>
      <c r="F122" s="361"/>
      <c r="G122" s="362"/>
      <c r="H122" s="178">
        <f>SUM(H108:H121)</f>
        <v>24.1</v>
      </c>
      <c r="I122" s="58">
        <f>SUM(I108:I121)</f>
        <v>18.72</v>
      </c>
      <c r="J122" s="61">
        <f>SUM(J108:J121)</f>
        <v>17.420000000000002</v>
      </c>
      <c r="K122" s="58">
        <f>SUM(K108:K121)</f>
        <v>91.94</v>
      </c>
      <c r="L122" s="57">
        <f>SUM(L108:L121)</f>
        <v>609.73</v>
      </c>
      <c r="M122" s="52"/>
      <c r="N122" s="52"/>
    </row>
    <row r="123" spans="1:14" ht="15.75" customHeight="1" x14ac:dyDescent="0.2">
      <c r="A123" s="9"/>
      <c r="B123" s="9"/>
      <c r="C123" s="9"/>
      <c r="D123" s="9"/>
      <c r="E123" s="9"/>
      <c r="F123" s="9"/>
      <c r="G123" s="9"/>
      <c r="H123" s="216"/>
      <c r="I123" s="11"/>
      <c r="J123" s="11"/>
      <c r="K123" s="11"/>
      <c r="L123" s="11"/>
      <c r="M123" s="11"/>
      <c r="N123" s="11"/>
    </row>
    <row r="124" spans="1:14" ht="15.75" customHeight="1" x14ac:dyDescent="0.2">
      <c r="A124" s="9"/>
      <c r="B124" s="9"/>
      <c r="C124" s="9"/>
      <c r="D124" s="9"/>
      <c r="E124" s="9"/>
      <c r="F124" s="9"/>
      <c r="G124" s="9"/>
      <c r="H124" s="216"/>
      <c r="I124" s="11"/>
      <c r="J124" s="11"/>
      <c r="K124" s="11"/>
      <c r="L124" s="11"/>
      <c r="M124" s="11"/>
      <c r="N124" s="11"/>
    </row>
    <row r="125" spans="1:14" ht="15.75" customHeight="1" x14ac:dyDescent="0.2">
      <c r="A125" s="9"/>
      <c r="B125" s="9"/>
      <c r="C125" s="9"/>
      <c r="D125" s="9"/>
      <c r="E125" s="9"/>
      <c r="F125" s="9"/>
      <c r="G125" s="9"/>
      <c r="H125" s="216"/>
      <c r="I125" s="11"/>
      <c r="J125" s="11"/>
      <c r="K125" s="11"/>
      <c r="L125" s="11"/>
      <c r="M125" s="11"/>
      <c r="N125" s="11"/>
    </row>
    <row r="126" spans="1:14" ht="15.75" customHeight="1" x14ac:dyDescent="0.2">
      <c r="A126" s="9"/>
      <c r="B126" s="9"/>
      <c r="C126" s="9"/>
      <c r="D126" s="9"/>
      <c r="E126" s="9"/>
      <c r="F126" s="9"/>
      <c r="G126" s="9"/>
      <c r="H126" s="216"/>
      <c r="I126" s="11"/>
      <c r="J126" s="11"/>
      <c r="K126" s="11"/>
      <c r="L126" s="11"/>
      <c r="M126" s="11"/>
      <c r="N126" s="11"/>
    </row>
    <row r="127" spans="1:14" ht="15.75" customHeight="1" x14ac:dyDescent="0.2">
      <c r="A127" s="9"/>
      <c r="B127" s="9"/>
      <c r="C127" s="9"/>
      <c r="D127" s="9"/>
      <c r="E127" s="9"/>
      <c r="F127" s="9"/>
      <c r="G127" s="9"/>
      <c r="H127" s="216"/>
      <c r="I127" s="11"/>
      <c r="J127" s="11"/>
      <c r="K127" s="11"/>
      <c r="L127" s="11"/>
      <c r="M127" s="11"/>
      <c r="N127" s="11"/>
    </row>
    <row r="128" spans="1:14" ht="15.75" customHeight="1" x14ac:dyDescent="0.2">
      <c r="A128" s="9"/>
      <c r="B128" s="9"/>
      <c r="C128" s="9"/>
      <c r="D128" s="9"/>
      <c r="E128" s="9"/>
      <c r="F128" s="9"/>
      <c r="G128" s="9"/>
      <c r="H128" s="216"/>
      <c r="I128" s="11"/>
      <c r="J128" s="11"/>
      <c r="K128" s="11"/>
      <c r="L128" s="11"/>
      <c r="M128" s="11"/>
      <c r="N128" s="11"/>
    </row>
    <row r="129" spans="1:14" ht="15.75" customHeight="1" x14ac:dyDescent="0.2">
      <c r="A129" s="9"/>
      <c r="B129" s="9"/>
      <c r="C129" s="9"/>
      <c r="D129" s="9"/>
      <c r="E129" s="9"/>
      <c r="F129" s="9"/>
      <c r="G129" s="9"/>
      <c r="H129" s="216"/>
      <c r="I129" s="11"/>
      <c r="J129" s="11"/>
      <c r="K129" s="11"/>
      <c r="L129" s="11"/>
      <c r="M129" s="11"/>
      <c r="N129" s="11"/>
    </row>
    <row r="130" spans="1:14" ht="15.75" customHeight="1" x14ac:dyDescent="0.2">
      <c r="A130" s="9"/>
      <c r="B130" s="9"/>
      <c r="C130" s="9"/>
      <c r="D130" s="9"/>
      <c r="E130" s="9"/>
      <c r="F130" s="9"/>
      <c r="G130" s="9"/>
      <c r="H130" s="216"/>
      <c r="I130" s="11"/>
      <c r="J130" s="11"/>
      <c r="K130" s="11"/>
      <c r="L130" s="11"/>
      <c r="M130" s="11"/>
      <c r="N130" s="11"/>
    </row>
    <row r="131" spans="1:14" ht="15.75" customHeight="1" x14ac:dyDescent="0.2">
      <c r="A131" s="9"/>
      <c r="B131" s="9"/>
      <c r="C131" s="9"/>
      <c r="D131" s="9"/>
      <c r="E131" s="9"/>
      <c r="F131" s="9"/>
      <c r="G131" s="9"/>
      <c r="H131" s="216"/>
      <c r="I131" s="11"/>
      <c r="J131" s="11"/>
      <c r="K131" s="11"/>
      <c r="L131" s="11"/>
      <c r="M131" s="11"/>
      <c r="N131" s="11"/>
    </row>
    <row r="132" spans="1:14" ht="15.75" customHeight="1" x14ac:dyDescent="0.2">
      <c r="A132" s="9"/>
      <c r="B132" s="9"/>
      <c r="C132" s="9"/>
      <c r="D132" s="9"/>
      <c r="E132" s="9"/>
      <c r="F132" s="9"/>
      <c r="G132" s="9"/>
      <c r="H132" s="216"/>
      <c r="I132" s="11"/>
      <c r="J132" s="11"/>
      <c r="K132" s="11"/>
      <c r="L132" s="11"/>
      <c r="M132" s="11"/>
      <c r="N132" s="11"/>
    </row>
    <row r="133" spans="1:14" ht="15.75" customHeight="1" x14ac:dyDescent="0.2">
      <c r="A133" s="9"/>
      <c r="B133" s="9"/>
      <c r="C133" s="9"/>
      <c r="D133" s="9"/>
      <c r="E133" s="9"/>
      <c r="F133" s="9"/>
      <c r="G133" s="9"/>
      <c r="H133" s="216"/>
      <c r="I133" s="11"/>
      <c r="J133" s="11"/>
      <c r="K133" s="11"/>
      <c r="L133" s="11"/>
      <c r="M133" s="11"/>
      <c r="N133" s="11"/>
    </row>
    <row r="134" spans="1:14" ht="15.75" customHeight="1" x14ac:dyDescent="0.2">
      <c r="A134" s="9"/>
      <c r="B134" s="9"/>
      <c r="C134" s="9"/>
      <c r="D134" s="9"/>
      <c r="E134" s="9"/>
      <c r="F134" s="9"/>
      <c r="G134" s="9"/>
      <c r="H134" s="216"/>
      <c r="I134" s="11"/>
      <c r="J134" s="11"/>
      <c r="K134" s="11"/>
      <c r="L134" s="11"/>
      <c r="M134" s="11"/>
      <c r="N134" s="11"/>
    </row>
    <row r="135" spans="1:14" x14ac:dyDescent="0.2">
      <c r="G135"/>
      <c r="H135"/>
    </row>
    <row r="136" spans="1:14" x14ac:dyDescent="0.2">
      <c r="G136"/>
      <c r="H136"/>
    </row>
    <row r="137" spans="1:14" x14ac:dyDescent="0.2">
      <c r="G137"/>
      <c r="H137"/>
    </row>
    <row r="138" spans="1:14" x14ac:dyDescent="0.2">
      <c r="G138"/>
      <c r="H138"/>
    </row>
    <row r="139" spans="1:14" x14ac:dyDescent="0.2">
      <c r="G139"/>
      <c r="H139"/>
    </row>
    <row r="140" spans="1:14" ht="15.75" thickBot="1" x14ac:dyDescent="0.25">
      <c r="G140"/>
      <c r="H140"/>
    </row>
    <row r="141" spans="1:14" x14ac:dyDescent="0.25">
      <c r="A141" s="363" t="s">
        <v>32</v>
      </c>
      <c r="B141" s="364"/>
      <c r="C141" s="364"/>
      <c r="D141" s="364"/>
      <c r="E141" s="364"/>
      <c r="F141" s="364"/>
      <c r="G141" s="364"/>
      <c r="H141" s="364"/>
      <c r="I141" s="364"/>
      <c r="J141" s="364"/>
      <c r="K141" s="364"/>
      <c r="L141" s="364"/>
      <c r="M141" s="364"/>
      <c r="N141" s="365"/>
    </row>
    <row r="142" spans="1:14" ht="25.5" x14ac:dyDescent="0.25">
      <c r="A142" s="180" t="s">
        <v>0</v>
      </c>
      <c r="B142" s="182"/>
      <c r="C142" s="182" t="s">
        <v>1</v>
      </c>
      <c r="D142" s="4" t="s">
        <v>2</v>
      </c>
      <c r="E142" s="182" t="s">
        <v>3</v>
      </c>
      <c r="F142" s="182" t="s">
        <v>4</v>
      </c>
      <c r="G142" s="2" t="s">
        <v>5</v>
      </c>
      <c r="H142" s="182" t="s">
        <v>6</v>
      </c>
      <c r="I142" s="182" t="s">
        <v>7</v>
      </c>
      <c r="J142" s="184" t="s">
        <v>8</v>
      </c>
      <c r="K142" s="182" t="s">
        <v>9</v>
      </c>
      <c r="L142" s="182" t="s">
        <v>10</v>
      </c>
      <c r="M142" s="182" t="s">
        <v>11</v>
      </c>
      <c r="N142" s="189" t="s">
        <v>12</v>
      </c>
    </row>
    <row r="143" spans="1:14" ht="15.75" thickBot="1" x14ac:dyDescent="0.3">
      <c r="A143" s="186"/>
      <c r="B143" s="188" t="s">
        <v>13</v>
      </c>
      <c r="C143" s="188" t="s">
        <v>14</v>
      </c>
      <c r="D143" s="16"/>
      <c r="E143" s="188" t="s">
        <v>14</v>
      </c>
      <c r="F143" s="188" t="s">
        <v>14</v>
      </c>
      <c r="G143" s="17" t="s">
        <v>15</v>
      </c>
      <c r="H143" s="188" t="s">
        <v>16</v>
      </c>
      <c r="I143" s="188" t="s">
        <v>14</v>
      </c>
      <c r="J143" s="188" t="s">
        <v>14</v>
      </c>
      <c r="K143" s="188" t="s">
        <v>14</v>
      </c>
      <c r="L143" s="188" t="s">
        <v>14</v>
      </c>
      <c r="M143" s="188"/>
      <c r="N143" s="14"/>
    </row>
    <row r="144" spans="1:14" ht="15.75" thickBot="1" x14ac:dyDescent="0.3">
      <c r="A144" s="366">
        <v>1</v>
      </c>
      <c r="B144" s="368" t="s">
        <v>89</v>
      </c>
      <c r="C144" s="370" t="s">
        <v>65</v>
      </c>
      <c r="D144" s="20" t="s">
        <v>171</v>
      </c>
      <c r="E144" s="181">
        <v>0.04</v>
      </c>
      <c r="F144" s="181">
        <v>0.04</v>
      </c>
      <c r="G144" s="21">
        <v>100</v>
      </c>
      <c r="H144" s="34">
        <f>E144*G144</f>
        <v>4</v>
      </c>
      <c r="I144" s="44"/>
      <c r="J144" s="59"/>
      <c r="K144" s="44"/>
      <c r="L144" s="44"/>
      <c r="M144" s="37"/>
      <c r="N144" s="37" t="s">
        <v>17</v>
      </c>
    </row>
    <row r="145" spans="1:14" ht="15.75" thickBot="1" x14ac:dyDescent="0.3">
      <c r="A145" s="367"/>
      <c r="B145" s="369"/>
      <c r="C145" s="371"/>
      <c r="D145" s="4" t="s">
        <v>62</v>
      </c>
      <c r="E145" s="182">
        <v>1E-3</v>
      </c>
      <c r="F145" s="182">
        <v>1E-3</v>
      </c>
      <c r="G145" s="2">
        <v>12</v>
      </c>
      <c r="H145" s="34">
        <f t="shared" ref="H145:H154" si="1">E145*G145</f>
        <v>1.2E-2</v>
      </c>
      <c r="I145" s="56"/>
      <c r="J145" s="60"/>
      <c r="K145" s="56"/>
      <c r="L145" s="56"/>
      <c r="M145" s="12"/>
      <c r="N145" s="12"/>
    </row>
    <row r="146" spans="1:14" ht="15.75" thickBot="1" x14ac:dyDescent="0.3">
      <c r="A146" s="367"/>
      <c r="B146" s="369"/>
      <c r="C146" s="371"/>
      <c r="D146" s="4" t="s">
        <v>53</v>
      </c>
      <c r="E146" s="182">
        <v>1.2E-2</v>
      </c>
      <c r="F146" s="182">
        <v>1.2E-2</v>
      </c>
      <c r="G146" s="2">
        <v>511</v>
      </c>
      <c r="H146" s="34">
        <f t="shared" si="1"/>
        <v>6.1320000000000006</v>
      </c>
      <c r="I146" s="56">
        <v>11.52</v>
      </c>
      <c r="J146" s="60">
        <v>7.44</v>
      </c>
      <c r="K146" s="56">
        <v>2.08</v>
      </c>
      <c r="L146" s="56">
        <v>120.88</v>
      </c>
      <c r="M146" s="12" t="s">
        <v>66</v>
      </c>
      <c r="N146" s="12"/>
    </row>
    <row r="147" spans="1:14" ht="15.75" thickBot="1" x14ac:dyDescent="0.3">
      <c r="A147" s="367"/>
      <c r="B147" s="369"/>
      <c r="C147" s="371"/>
      <c r="D147" s="4" t="s">
        <v>19</v>
      </c>
      <c r="E147" s="182">
        <v>0.1</v>
      </c>
      <c r="F147" s="182">
        <v>0.1</v>
      </c>
      <c r="G147" s="2">
        <v>53</v>
      </c>
      <c r="H147" s="34">
        <f t="shared" si="1"/>
        <v>5.3000000000000007</v>
      </c>
      <c r="I147" s="56"/>
      <c r="J147" s="60"/>
      <c r="K147" s="56"/>
      <c r="L147" s="56"/>
      <c r="M147" s="12"/>
      <c r="N147" s="12"/>
    </row>
    <row r="148" spans="1:14" ht="15.75" thickBot="1" x14ac:dyDescent="0.3">
      <c r="A148" s="378"/>
      <c r="B148" s="379"/>
      <c r="C148" s="380"/>
      <c r="D148" s="4"/>
      <c r="E148" s="182"/>
      <c r="F148" s="182"/>
      <c r="G148" s="2"/>
      <c r="H148" s="34"/>
      <c r="I148" s="56"/>
      <c r="J148" s="60"/>
      <c r="K148" s="56"/>
      <c r="L148" s="56"/>
      <c r="M148" s="12"/>
      <c r="N148" s="12"/>
    </row>
    <row r="149" spans="1:14" ht="15.75" thickBot="1" x14ac:dyDescent="0.25">
      <c r="A149" s="185"/>
      <c r="B149" s="174"/>
      <c r="C149" s="187"/>
      <c r="D149" s="18"/>
      <c r="E149" s="187"/>
      <c r="F149" s="187"/>
      <c r="G149" s="19"/>
      <c r="H149" s="34">
        <f t="shared" si="1"/>
        <v>0</v>
      </c>
      <c r="I149" s="56"/>
      <c r="J149" s="60"/>
      <c r="K149" s="56"/>
      <c r="L149" s="56"/>
      <c r="M149" s="12"/>
      <c r="N149" s="12"/>
    </row>
    <row r="150" spans="1:14" ht="15.75" thickBot="1" x14ac:dyDescent="0.3">
      <c r="A150" s="190">
        <v>2</v>
      </c>
      <c r="B150" s="191" t="s">
        <v>64</v>
      </c>
      <c r="C150" s="191">
        <v>80</v>
      </c>
      <c r="D150" s="175" t="s">
        <v>28</v>
      </c>
      <c r="E150" s="191">
        <v>0.08</v>
      </c>
      <c r="F150" s="191">
        <v>0.08</v>
      </c>
      <c r="G150" s="114">
        <v>35</v>
      </c>
      <c r="H150" s="34">
        <f t="shared" si="1"/>
        <v>2.8000000000000003</v>
      </c>
      <c r="I150" s="45">
        <v>7.12</v>
      </c>
      <c r="J150" s="45">
        <v>2.64</v>
      </c>
      <c r="K150" s="41">
        <v>37.36</v>
      </c>
      <c r="L150" s="45">
        <v>212.8</v>
      </c>
      <c r="M150" s="101" t="s">
        <v>43</v>
      </c>
      <c r="N150" s="23"/>
    </row>
    <row r="151" spans="1:14" ht="15.75" thickBot="1" x14ac:dyDescent="0.25">
      <c r="A151" s="182">
        <v>3</v>
      </c>
      <c r="B151" s="182"/>
      <c r="C151" s="182"/>
      <c r="D151" s="4"/>
      <c r="E151" s="182"/>
      <c r="F151" s="182"/>
      <c r="G151" s="2"/>
      <c r="H151" s="34"/>
      <c r="I151" s="170">
        <v>3.84</v>
      </c>
      <c r="J151" s="170">
        <v>3.96</v>
      </c>
      <c r="K151" s="171">
        <v>1E-3</v>
      </c>
      <c r="L151" s="170">
        <v>52</v>
      </c>
      <c r="M151" s="176"/>
      <c r="N151" s="177"/>
    </row>
    <row r="152" spans="1:14" ht="15.75" thickBot="1" x14ac:dyDescent="0.3">
      <c r="A152" s="381">
        <v>4</v>
      </c>
      <c r="B152" s="382" t="s">
        <v>24</v>
      </c>
      <c r="C152" s="382">
        <v>200</v>
      </c>
      <c r="D152" s="16" t="s">
        <v>170</v>
      </c>
      <c r="E152" s="188">
        <v>4.0000000000000001E-3</v>
      </c>
      <c r="F152" s="188">
        <v>0.03</v>
      </c>
      <c r="G152" s="17">
        <v>450</v>
      </c>
      <c r="H152" s="34">
        <f t="shared" si="1"/>
        <v>1.8</v>
      </c>
      <c r="I152" s="36">
        <v>0</v>
      </c>
      <c r="J152" s="193">
        <v>0</v>
      </c>
      <c r="K152" s="22">
        <v>14</v>
      </c>
      <c r="L152" s="193">
        <v>57</v>
      </c>
      <c r="M152" s="37" t="s">
        <v>88</v>
      </c>
      <c r="N152" s="12"/>
    </row>
    <row r="153" spans="1:14" ht="15.75" thickBot="1" x14ac:dyDescent="0.3">
      <c r="A153" s="367"/>
      <c r="B153" s="371"/>
      <c r="C153" s="371"/>
      <c r="D153" s="16" t="s">
        <v>19</v>
      </c>
      <c r="E153" s="356">
        <v>0.08</v>
      </c>
      <c r="F153" s="356">
        <v>0.08</v>
      </c>
      <c r="G153" s="17">
        <v>53</v>
      </c>
      <c r="H153" s="34">
        <f t="shared" si="1"/>
        <v>4.24</v>
      </c>
      <c r="I153" s="355"/>
      <c r="J153" s="355"/>
      <c r="K153" s="357"/>
      <c r="L153" s="354"/>
      <c r="M153" s="24"/>
      <c r="N153" s="12"/>
    </row>
    <row r="154" spans="1:14" ht="15.75" thickBot="1" x14ac:dyDescent="0.3">
      <c r="A154" s="376"/>
      <c r="B154" s="377"/>
      <c r="C154" s="377"/>
      <c r="D154" s="25" t="s">
        <v>39</v>
      </c>
      <c r="E154" s="183">
        <v>1.4999999999999999E-2</v>
      </c>
      <c r="F154" s="183">
        <v>1.4999999999999999E-2</v>
      </c>
      <c r="G154" s="6">
        <v>60</v>
      </c>
      <c r="H154" s="34">
        <f t="shared" si="1"/>
        <v>0.89999999999999991</v>
      </c>
      <c r="I154" s="57"/>
      <c r="J154" s="61"/>
      <c r="K154" s="57"/>
      <c r="L154" s="57"/>
      <c r="M154" s="52"/>
      <c r="N154" s="52"/>
    </row>
    <row r="155" spans="1:14" ht="15.75" thickBot="1" x14ac:dyDescent="0.25">
      <c r="A155" s="192"/>
      <c r="B155" s="33"/>
      <c r="C155" s="33"/>
      <c r="D155" s="62"/>
      <c r="E155" s="33"/>
      <c r="F155" s="33"/>
      <c r="G155" s="32"/>
      <c r="H155" s="46"/>
      <c r="I155" s="57"/>
      <c r="J155" s="61"/>
      <c r="K155" s="57"/>
      <c r="L155" s="57"/>
      <c r="M155" s="52"/>
      <c r="N155" s="52"/>
    </row>
    <row r="156" spans="1:14" ht="15.75" thickBot="1" x14ac:dyDescent="0.3">
      <c r="A156" s="360" t="s">
        <v>25</v>
      </c>
      <c r="B156" s="361"/>
      <c r="C156" s="361"/>
      <c r="D156" s="361"/>
      <c r="E156" s="361"/>
      <c r="F156" s="361"/>
      <c r="G156" s="362"/>
      <c r="H156" s="179">
        <f>SUM(H144:H155)</f>
        <v>25.183999999999997</v>
      </c>
      <c r="I156" s="57">
        <f>SUM(I145:I155)</f>
        <v>22.48</v>
      </c>
      <c r="J156" s="61">
        <f>SUM(J144:J155)</f>
        <v>14.04</v>
      </c>
      <c r="K156" s="57">
        <f>SUM(K144:K155)</f>
        <v>53.440999999999995</v>
      </c>
      <c r="L156" s="57">
        <f>SUM(L144:L155)</f>
        <v>442.68</v>
      </c>
      <c r="M156" s="52"/>
      <c r="N156" s="52"/>
    </row>
    <row r="157" spans="1:14" x14ac:dyDescent="0.2">
      <c r="A157" s="9"/>
      <c r="B157" s="9"/>
      <c r="C157" s="9"/>
      <c r="D157" s="9"/>
      <c r="E157" s="9"/>
      <c r="F157" s="9"/>
      <c r="G157" s="9"/>
      <c r="H157" s="219"/>
      <c r="I157" s="11"/>
      <c r="J157" s="11"/>
      <c r="K157" s="11"/>
      <c r="L157" s="11"/>
      <c r="M157" s="11"/>
      <c r="N157" s="11"/>
    </row>
    <row r="158" spans="1:14" x14ac:dyDescent="0.2">
      <c r="A158" s="9"/>
      <c r="B158" s="9"/>
      <c r="C158" s="9"/>
      <c r="D158" s="9"/>
      <c r="E158" s="9"/>
      <c r="F158" s="9"/>
      <c r="G158" s="9"/>
      <c r="H158" s="219"/>
      <c r="I158" s="11"/>
      <c r="J158" s="11"/>
      <c r="K158" s="11"/>
      <c r="L158" s="11"/>
      <c r="M158" s="11"/>
      <c r="N158" s="11"/>
    </row>
    <row r="159" spans="1:14" x14ac:dyDescent="0.2">
      <c r="A159" s="9"/>
      <c r="B159" s="9"/>
      <c r="C159" s="9"/>
      <c r="D159" s="9"/>
      <c r="E159" s="9"/>
      <c r="F159" s="9"/>
      <c r="G159" s="9"/>
      <c r="H159" s="219"/>
      <c r="I159" s="11"/>
      <c r="J159" s="11"/>
      <c r="K159" s="11"/>
      <c r="L159" s="11"/>
      <c r="M159" s="11"/>
      <c r="N159" s="11"/>
    </row>
    <row r="160" spans="1:14" x14ac:dyDescent="0.2">
      <c r="A160" s="9"/>
      <c r="B160" s="9"/>
      <c r="C160" s="9"/>
      <c r="D160" s="9"/>
      <c r="E160" s="9"/>
      <c r="F160" s="9"/>
      <c r="G160" s="9"/>
      <c r="H160" s="219"/>
      <c r="I160" s="11"/>
      <c r="J160" s="11"/>
      <c r="K160" s="11"/>
      <c r="L160" s="11"/>
      <c r="M160" s="11"/>
      <c r="N160" s="11"/>
    </row>
    <row r="161" spans="1:14" x14ac:dyDescent="0.2">
      <c r="A161" s="9"/>
      <c r="B161" s="9"/>
      <c r="C161" s="9"/>
      <c r="D161" s="9"/>
      <c r="E161" s="9"/>
      <c r="F161" s="9"/>
      <c r="G161" s="9"/>
      <c r="H161" s="219"/>
      <c r="I161" s="11"/>
      <c r="J161" s="11"/>
      <c r="K161" s="11"/>
      <c r="L161" s="11"/>
      <c r="M161" s="11"/>
      <c r="N161" s="11"/>
    </row>
    <row r="162" spans="1:14" x14ac:dyDescent="0.2">
      <c r="A162" s="9"/>
      <c r="B162" s="9"/>
      <c r="C162" s="9"/>
      <c r="D162" s="9"/>
      <c r="E162" s="9"/>
      <c r="F162" s="9"/>
      <c r="G162" s="9"/>
      <c r="H162" s="219"/>
      <c r="I162" s="11"/>
      <c r="J162" s="11"/>
      <c r="K162" s="11"/>
      <c r="L162" s="11"/>
      <c r="M162" s="11"/>
      <c r="N162" s="11"/>
    </row>
    <row r="163" spans="1:14" x14ac:dyDescent="0.2">
      <c r="A163" s="9"/>
      <c r="B163" s="9"/>
      <c r="C163" s="9"/>
      <c r="D163" s="9"/>
      <c r="E163" s="9"/>
      <c r="F163" s="9"/>
      <c r="G163" s="9"/>
      <c r="H163" s="219"/>
      <c r="I163" s="11"/>
      <c r="J163" s="11"/>
      <c r="K163" s="11"/>
      <c r="L163" s="11"/>
      <c r="M163" s="11"/>
      <c r="N163" s="11"/>
    </row>
    <row r="164" spans="1:14" x14ac:dyDescent="0.2">
      <c r="A164" s="9"/>
      <c r="B164" s="9"/>
      <c r="C164" s="9"/>
      <c r="D164" s="9"/>
      <c r="E164" s="9"/>
      <c r="F164" s="9"/>
      <c r="G164" s="9"/>
      <c r="H164" s="219"/>
      <c r="I164" s="11"/>
      <c r="J164" s="11"/>
      <c r="K164" s="11"/>
      <c r="L164" s="11"/>
      <c r="M164" s="11"/>
      <c r="N164" s="11"/>
    </row>
    <row r="165" spans="1:14" x14ac:dyDescent="0.2">
      <c r="A165" s="9"/>
      <c r="B165" s="9"/>
      <c r="C165" s="9"/>
      <c r="D165" s="9"/>
      <c r="E165" s="9"/>
      <c r="F165" s="9"/>
      <c r="G165" s="9"/>
      <c r="H165" s="219"/>
      <c r="I165" s="11"/>
      <c r="J165" s="11"/>
      <c r="K165" s="11"/>
      <c r="L165" s="11"/>
      <c r="M165" s="11"/>
      <c r="N165" s="11"/>
    </row>
    <row r="166" spans="1:14" x14ac:dyDescent="0.2">
      <c r="A166" s="9"/>
      <c r="B166" s="9"/>
      <c r="C166" s="9"/>
      <c r="D166" s="9"/>
      <c r="E166" s="9"/>
      <c r="F166" s="9"/>
      <c r="G166" s="9"/>
      <c r="H166" s="219"/>
      <c r="I166" s="11"/>
      <c r="J166" s="11"/>
      <c r="K166" s="11"/>
      <c r="L166" s="11"/>
      <c r="M166" s="11"/>
      <c r="N166" s="11"/>
    </row>
    <row r="167" spans="1:14" x14ac:dyDescent="0.2">
      <c r="A167" s="9"/>
      <c r="B167" s="9"/>
      <c r="C167" s="9"/>
      <c r="D167" s="9"/>
      <c r="E167" s="9"/>
      <c r="F167" s="9"/>
      <c r="G167" s="9"/>
      <c r="H167" s="219"/>
      <c r="I167" s="11"/>
      <c r="J167" s="11"/>
      <c r="K167" s="11"/>
      <c r="L167" s="11"/>
      <c r="M167" s="11"/>
      <c r="N167" s="11"/>
    </row>
    <row r="168" spans="1:14" x14ac:dyDescent="0.2">
      <c r="A168" s="9"/>
      <c r="B168" s="9"/>
      <c r="C168" s="9"/>
      <c r="D168" s="9"/>
      <c r="E168" s="9"/>
      <c r="F168" s="9"/>
      <c r="G168" s="9"/>
      <c r="H168" s="219"/>
      <c r="I168" s="11"/>
      <c r="J168" s="11"/>
      <c r="K168" s="11"/>
      <c r="L168" s="11"/>
      <c r="M168" s="11"/>
      <c r="N168" s="11"/>
    </row>
    <row r="169" spans="1:14" x14ac:dyDescent="0.2">
      <c r="A169" s="9"/>
      <c r="B169" s="9"/>
      <c r="C169" s="9"/>
      <c r="D169" s="9"/>
      <c r="E169" s="9"/>
      <c r="F169" s="9"/>
      <c r="G169" s="9"/>
      <c r="H169" s="219"/>
      <c r="I169" s="11"/>
      <c r="J169" s="11"/>
      <c r="K169" s="11"/>
      <c r="L169" s="11"/>
      <c r="M169" s="11"/>
      <c r="N169" s="11"/>
    </row>
    <row r="170" spans="1:14" x14ac:dyDescent="0.2">
      <c r="A170" s="9"/>
      <c r="B170" s="9"/>
      <c r="C170" s="9"/>
      <c r="D170" s="9"/>
      <c r="E170" s="9"/>
      <c r="F170" s="9"/>
      <c r="G170" s="9"/>
      <c r="H170" s="219"/>
      <c r="I170" s="11"/>
      <c r="J170" s="11"/>
      <c r="K170" s="11"/>
      <c r="L170" s="11"/>
      <c r="M170" s="11"/>
      <c r="N170" s="11"/>
    </row>
    <row r="171" spans="1:14" x14ac:dyDescent="0.2">
      <c r="G171"/>
      <c r="H171"/>
    </row>
    <row r="172" spans="1:14" x14ac:dyDescent="0.2">
      <c r="H172"/>
    </row>
    <row r="173" spans="1:14" x14ac:dyDescent="0.2">
      <c r="H173"/>
    </row>
    <row r="174" spans="1:14" x14ac:dyDescent="0.2">
      <c r="H174"/>
    </row>
    <row r="175" spans="1:14" x14ac:dyDescent="0.2">
      <c r="H175"/>
    </row>
    <row r="176" spans="1:14" ht="15.75" thickBot="1" x14ac:dyDescent="0.25">
      <c r="H176"/>
    </row>
    <row r="177" spans="1:14" ht="15" customHeight="1" x14ac:dyDescent="0.25">
      <c r="A177" s="388" t="s">
        <v>96</v>
      </c>
      <c r="B177" s="389"/>
      <c r="C177" s="389"/>
      <c r="D177" s="389"/>
      <c r="E177" s="389"/>
      <c r="F177" s="389"/>
      <c r="G177" s="389"/>
      <c r="H177" s="389"/>
      <c r="I177" s="389"/>
      <c r="J177" s="389"/>
      <c r="K177" s="389"/>
      <c r="L177" s="389"/>
      <c r="M177" s="389"/>
      <c r="N177" s="390"/>
    </row>
    <row r="178" spans="1:14" ht="25.5" x14ac:dyDescent="0.25">
      <c r="A178" s="180" t="s">
        <v>0</v>
      </c>
      <c r="B178" s="182"/>
      <c r="C178" s="182" t="s">
        <v>1</v>
      </c>
      <c r="D178" s="4" t="s">
        <v>2</v>
      </c>
      <c r="E178" s="182" t="s">
        <v>3</v>
      </c>
      <c r="F178" s="182" t="s">
        <v>4</v>
      </c>
      <c r="G178" s="2" t="s">
        <v>5</v>
      </c>
      <c r="H178" s="182" t="s">
        <v>6</v>
      </c>
      <c r="I178" s="182" t="s">
        <v>7</v>
      </c>
      <c r="J178" s="184" t="s">
        <v>8</v>
      </c>
      <c r="K178" s="182" t="s">
        <v>9</v>
      </c>
      <c r="L178" s="182" t="s">
        <v>10</v>
      </c>
      <c r="M178" s="182" t="s">
        <v>11</v>
      </c>
      <c r="N178" s="189" t="s">
        <v>12</v>
      </c>
    </row>
    <row r="179" spans="1:14" ht="15.75" thickBot="1" x14ac:dyDescent="0.3">
      <c r="A179" s="186"/>
      <c r="B179" s="188" t="s">
        <v>13</v>
      </c>
      <c r="C179" s="188" t="s">
        <v>14</v>
      </c>
      <c r="D179" s="16"/>
      <c r="E179" s="188" t="s">
        <v>14</v>
      </c>
      <c r="F179" s="188" t="s">
        <v>14</v>
      </c>
      <c r="G179" s="17" t="s">
        <v>15</v>
      </c>
      <c r="H179" s="188" t="s">
        <v>16</v>
      </c>
      <c r="I179" s="188" t="s">
        <v>14</v>
      </c>
      <c r="J179" s="188" t="s">
        <v>14</v>
      </c>
      <c r="K179" s="188" t="s">
        <v>14</v>
      </c>
      <c r="L179" s="188" t="s">
        <v>14</v>
      </c>
      <c r="M179" s="188"/>
      <c r="N179" s="14"/>
    </row>
    <row r="180" spans="1:14" ht="25.5" x14ac:dyDescent="0.25">
      <c r="A180" s="383">
        <v>1</v>
      </c>
      <c r="B180" s="368" t="s">
        <v>81</v>
      </c>
      <c r="C180" s="370" t="s">
        <v>74</v>
      </c>
      <c r="D180" s="20" t="s">
        <v>82</v>
      </c>
      <c r="E180" s="181">
        <v>1</v>
      </c>
      <c r="F180" s="181">
        <v>1</v>
      </c>
      <c r="G180" s="21">
        <v>7</v>
      </c>
      <c r="H180" s="34">
        <f>G180*E180</f>
        <v>7</v>
      </c>
      <c r="I180" s="193">
        <v>7.62</v>
      </c>
      <c r="J180" s="193">
        <v>6.9</v>
      </c>
      <c r="K180" s="193">
        <v>0.42</v>
      </c>
      <c r="L180" s="193">
        <v>94.2</v>
      </c>
      <c r="M180" s="193" t="s">
        <v>85</v>
      </c>
      <c r="N180" s="37" t="s">
        <v>86</v>
      </c>
    </row>
    <row r="181" spans="1:14" x14ac:dyDescent="0.25">
      <c r="A181" s="391"/>
      <c r="B181" s="369"/>
      <c r="C181" s="371"/>
      <c r="D181" s="4" t="s">
        <v>52</v>
      </c>
      <c r="E181" s="182">
        <v>1E-3</v>
      </c>
      <c r="F181" s="182">
        <v>1E-3</v>
      </c>
      <c r="G181" s="2">
        <v>12</v>
      </c>
      <c r="H181" s="13">
        <f>E181*G181</f>
        <v>1.2E-2</v>
      </c>
      <c r="I181" s="194"/>
      <c r="J181" s="194"/>
      <c r="K181" s="194"/>
      <c r="L181" s="194"/>
      <c r="M181" s="194"/>
      <c r="N181" s="24"/>
    </row>
    <row r="182" spans="1:14" x14ac:dyDescent="0.25">
      <c r="A182" s="391"/>
      <c r="B182" s="369"/>
      <c r="C182" s="371"/>
      <c r="D182" s="4"/>
      <c r="E182" s="182"/>
      <c r="F182" s="182"/>
      <c r="G182" s="2"/>
      <c r="H182" s="13"/>
      <c r="I182" s="194"/>
      <c r="J182" s="194"/>
      <c r="K182" s="194"/>
      <c r="L182" s="194"/>
      <c r="M182" s="194"/>
      <c r="N182" s="24"/>
    </row>
    <row r="183" spans="1:14" x14ac:dyDescent="0.25">
      <c r="A183" s="391"/>
      <c r="B183" s="369"/>
      <c r="C183" s="371"/>
      <c r="D183" s="4"/>
      <c r="E183" s="182"/>
      <c r="F183" s="182"/>
      <c r="G183" s="2"/>
      <c r="H183" s="13"/>
      <c r="I183" s="194"/>
      <c r="J183" s="194"/>
      <c r="K183" s="194"/>
      <c r="L183" s="194"/>
      <c r="M183" s="194"/>
      <c r="N183" s="24"/>
    </row>
    <row r="184" spans="1:14" x14ac:dyDescent="0.25">
      <c r="A184" s="391"/>
      <c r="B184" s="369"/>
      <c r="C184" s="371"/>
      <c r="D184" s="4"/>
      <c r="E184" s="182"/>
      <c r="F184" s="182"/>
      <c r="G184" s="2"/>
      <c r="H184" s="13">
        <f>G184*E184</f>
        <v>0</v>
      </c>
      <c r="I184" s="47"/>
      <c r="J184" s="47"/>
      <c r="K184" s="47"/>
      <c r="L184" s="47"/>
      <c r="M184" s="47"/>
      <c r="N184" s="49"/>
    </row>
    <row r="185" spans="1:14" ht="15.75" thickBot="1" x14ac:dyDescent="0.3">
      <c r="A185" s="384"/>
      <c r="B185" s="403"/>
      <c r="C185" s="377"/>
      <c r="D185" s="16"/>
      <c r="E185" s="188"/>
      <c r="F185" s="188"/>
      <c r="G185" s="17"/>
      <c r="H185" s="55">
        <f>G185*E185</f>
        <v>0</v>
      </c>
      <c r="I185" s="48"/>
      <c r="J185" s="48"/>
      <c r="K185" s="48"/>
      <c r="L185" s="48"/>
      <c r="M185" s="48"/>
      <c r="N185" s="50"/>
    </row>
    <row r="186" spans="1:14" ht="15" customHeight="1" x14ac:dyDescent="0.25">
      <c r="A186" s="383">
        <v>2</v>
      </c>
      <c r="B186" s="392" t="s">
        <v>83</v>
      </c>
      <c r="C186" s="366" t="s">
        <v>164</v>
      </c>
      <c r="D186" s="20" t="s">
        <v>70</v>
      </c>
      <c r="E186" s="181">
        <v>0.04</v>
      </c>
      <c r="F186" s="181">
        <v>0.04</v>
      </c>
      <c r="G186" s="34">
        <v>45</v>
      </c>
      <c r="H186" s="129">
        <f>E186*G186</f>
        <v>1.8</v>
      </c>
      <c r="I186" s="37"/>
      <c r="J186" s="193"/>
      <c r="K186" s="193"/>
      <c r="L186" s="193"/>
      <c r="M186" s="193"/>
      <c r="N186" s="37"/>
    </row>
    <row r="187" spans="1:14" x14ac:dyDescent="0.25">
      <c r="A187" s="391"/>
      <c r="B187" s="393"/>
      <c r="C187" s="367"/>
      <c r="D187" s="4" t="s">
        <v>19</v>
      </c>
      <c r="E187" s="182">
        <v>0.08</v>
      </c>
      <c r="F187" s="182">
        <v>0.08</v>
      </c>
      <c r="G187" s="13">
        <v>53</v>
      </c>
      <c r="H187" s="64">
        <f>E187*G187</f>
        <v>4.24</v>
      </c>
      <c r="I187" s="24"/>
      <c r="J187" s="194"/>
      <c r="K187" s="194"/>
      <c r="L187" s="194"/>
      <c r="M187" s="194"/>
      <c r="N187" s="24"/>
    </row>
    <row r="188" spans="1:14" x14ac:dyDescent="0.25">
      <c r="A188" s="391"/>
      <c r="B188" s="393"/>
      <c r="C188" s="367"/>
      <c r="D188" s="4" t="s">
        <v>53</v>
      </c>
      <c r="E188" s="182">
        <v>8.0000000000000002E-3</v>
      </c>
      <c r="F188" s="182">
        <v>8.0000000000000002E-3</v>
      </c>
      <c r="G188" s="13">
        <v>511</v>
      </c>
      <c r="H188" s="130">
        <f>E188*G188</f>
        <v>4.0880000000000001</v>
      </c>
      <c r="I188" s="24">
        <v>8.4</v>
      </c>
      <c r="J188" s="194">
        <v>5.2</v>
      </c>
      <c r="K188" s="194">
        <v>41.4</v>
      </c>
      <c r="L188" s="194">
        <v>247</v>
      </c>
      <c r="M188" s="194" t="s">
        <v>87</v>
      </c>
      <c r="N188" s="24"/>
    </row>
    <row r="189" spans="1:14" x14ac:dyDescent="0.25">
      <c r="A189" s="391"/>
      <c r="B189" s="393"/>
      <c r="C189" s="367"/>
      <c r="D189" s="4" t="s">
        <v>39</v>
      </c>
      <c r="E189" s="182">
        <v>0.01</v>
      </c>
      <c r="F189" s="182">
        <v>0.01</v>
      </c>
      <c r="G189" s="13">
        <v>60</v>
      </c>
      <c r="H189" s="64">
        <f>E189*G189</f>
        <v>0.6</v>
      </c>
      <c r="I189" s="24"/>
      <c r="J189" s="194"/>
      <c r="K189" s="194"/>
      <c r="L189" s="194"/>
      <c r="M189" s="194"/>
      <c r="N189" s="24"/>
    </row>
    <row r="190" spans="1:14" ht="15.75" thickBot="1" x14ac:dyDescent="0.3">
      <c r="A190" s="384"/>
      <c r="B190" s="394"/>
      <c r="C190" s="378"/>
      <c r="D190" s="4" t="s">
        <v>52</v>
      </c>
      <c r="E190" s="182">
        <v>1E-3</v>
      </c>
      <c r="F190" s="182">
        <v>1E-3</v>
      </c>
      <c r="G190" s="13">
        <v>12</v>
      </c>
      <c r="H190" s="64">
        <f>E190*G190</f>
        <v>1.2E-2</v>
      </c>
      <c r="I190" s="24"/>
      <c r="J190" s="194"/>
      <c r="K190" s="194"/>
      <c r="L190" s="194"/>
      <c r="M190" s="194"/>
      <c r="N190" s="24"/>
    </row>
    <row r="191" spans="1:14" ht="15.75" thickBot="1" x14ac:dyDescent="0.3">
      <c r="A191" s="199">
        <v>3</v>
      </c>
      <c r="B191" s="29" t="s">
        <v>40</v>
      </c>
      <c r="C191" s="33">
        <v>60</v>
      </c>
      <c r="D191" s="62" t="s">
        <v>28</v>
      </c>
      <c r="E191" s="33">
        <v>0.08</v>
      </c>
      <c r="F191" s="33">
        <v>0.06</v>
      </c>
      <c r="G191" s="32">
        <v>35</v>
      </c>
      <c r="H191" s="46">
        <f>G191*E191</f>
        <v>2.8000000000000003</v>
      </c>
      <c r="I191" s="193">
        <v>7.12</v>
      </c>
      <c r="J191" s="37">
        <v>2.64</v>
      </c>
      <c r="K191" s="193">
        <v>37.36</v>
      </c>
      <c r="L191" s="193">
        <v>212.8</v>
      </c>
      <c r="M191" s="193" t="s">
        <v>43</v>
      </c>
      <c r="N191" s="37"/>
    </row>
    <row r="192" spans="1:14" ht="15" customHeight="1" x14ac:dyDescent="0.25">
      <c r="A192" s="383">
        <v>4</v>
      </c>
      <c r="B192" s="370" t="s">
        <v>75</v>
      </c>
      <c r="C192" s="370" t="s">
        <v>29</v>
      </c>
      <c r="D192" s="20" t="s">
        <v>76</v>
      </c>
      <c r="E192" s="181">
        <v>0.03</v>
      </c>
      <c r="F192" s="181">
        <v>0.03</v>
      </c>
      <c r="G192" s="21">
        <v>130</v>
      </c>
      <c r="H192" s="34">
        <f>G192*E192</f>
        <v>3.9</v>
      </c>
      <c r="I192" s="36">
        <v>0</v>
      </c>
      <c r="J192" s="193">
        <v>0</v>
      </c>
      <c r="K192" s="22">
        <v>14</v>
      </c>
      <c r="L192" s="193">
        <v>57</v>
      </c>
      <c r="M192" s="37" t="s">
        <v>88</v>
      </c>
      <c r="N192" s="37"/>
    </row>
    <row r="193" spans="1:14" ht="15.75" thickBot="1" x14ac:dyDescent="0.3">
      <c r="A193" s="384"/>
      <c r="B193" s="377"/>
      <c r="C193" s="377"/>
      <c r="D193" s="25" t="s">
        <v>39</v>
      </c>
      <c r="E193" s="183">
        <v>1.4999999999999999E-2</v>
      </c>
      <c r="F193" s="183">
        <v>1.4999999999999999E-2</v>
      </c>
      <c r="G193" s="6">
        <v>60</v>
      </c>
      <c r="H193" s="35">
        <f>G193*E193</f>
        <v>0.89999999999999991</v>
      </c>
      <c r="I193" s="39"/>
      <c r="J193" s="195"/>
      <c r="K193" s="26"/>
      <c r="L193" s="195"/>
      <c r="M193" s="27"/>
      <c r="N193" s="27"/>
    </row>
    <row r="194" spans="1:14" ht="15.75" thickBot="1" x14ac:dyDescent="0.25">
      <c r="A194" s="199"/>
      <c r="B194" s="200"/>
      <c r="C194" s="200"/>
      <c r="D194" s="72"/>
      <c r="E194" s="200"/>
      <c r="F194" s="200"/>
      <c r="G194" s="73"/>
      <c r="H194" s="74"/>
      <c r="I194" s="131"/>
      <c r="J194" s="131"/>
      <c r="K194" s="131"/>
      <c r="L194" s="131"/>
      <c r="M194" s="131"/>
      <c r="N194" s="132"/>
    </row>
    <row r="195" spans="1:14" ht="15.75" customHeight="1" thickBot="1" x14ac:dyDescent="0.3">
      <c r="A195" s="360" t="s">
        <v>25</v>
      </c>
      <c r="B195" s="361"/>
      <c r="C195" s="361"/>
      <c r="D195" s="361"/>
      <c r="E195" s="361"/>
      <c r="F195" s="361"/>
      <c r="G195" s="362"/>
      <c r="H195" s="178">
        <f>SUM(H180:H194)</f>
        <v>25.352</v>
      </c>
      <c r="I195" s="195">
        <f>SUM(I180:I194)</f>
        <v>23.14</v>
      </c>
      <c r="J195" s="195">
        <f>SUM(J180:J194)</f>
        <v>14.740000000000002</v>
      </c>
      <c r="K195" s="195">
        <f>SUM(K180:K194)</f>
        <v>93.18</v>
      </c>
      <c r="L195" s="195">
        <f>SUM(L180:L194)</f>
        <v>611</v>
      </c>
      <c r="M195" s="195"/>
      <c r="N195" s="27"/>
    </row>
    <row r="200" spans="1:14" ht="1.5" customHeight="1" x14ac:dyDescent="0.2"/>
    <row r="201" spans="1:14" ht="15.75" hidden="1" thickBot="1" x14ac:dyDescent="0.25"/>
    <row r="202" spans="1:14" ht="13.5" hidden="1" customHeight="1" thickBot="1" x14ac:dyDescent="0.25"/>
    <row r="203" spans="1:14" ht="15.75" hidden="1" thickBot="1" x14ac:dyDescent="0.25"/>
    <row r="204" spans="1:14" ht="4.5" hidden="1" customHeight="1" thickBot="1" x14ac:dyDescent="0.25"/>
    <row r="205" spans="1:14" ht="15.75" hidden="1" thickBot="1" x14ac:dyDescent="0.25"/>
    <row r="206" spans="1:14" ht="15.75" hidden="1" thickBot="1" x14ac:dyDescent="0.25"/>
    <row r="207" spans="1:14" x14ac:dyDescent="0.2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 x14ac:dyDescent="0.2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 x14ac:dyDescent="0.2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 x14ac:dyDescent="0.2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 x14ac:dyDescent="0.2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 x14ac:dyDescent="0.2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 x14ac:dyDescent="0.2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 x14ac:dyDescent="0.2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 x14ac:dyDescent="0.2">
      <c r="A215"/>
      <c r="B215"/>
      <c r="C215"/>
      <c r="D215"/>
      <c r="E215"/>
      <c r="F215"/>
      <c r="G215"/>
      <c r="H215"/>
    </row>
    <row r="216" spans="1:14" x14ac:dyDescent="0.2">
      <c r="A216"/>
      <c r="B216"/>
      <c r="C216"/>
      <c r="D216"/>
      <c r="E216"/>
      <c r="F216"/>
      <c r="G216"/>
      <c r="H216"/>
    </row>
    <row r="217" spans="1:14" x14ac:dyDescent="0.2">
      <c r="A217"/>
      <c r="B217"/>
      <c r="C217"/>
      <c r="D217"/>
      <c r="E217"/>
      <c r="F217"/>
      <c r="G217"/>
      <c r="H217"/>
    </row>
    <row r="218" spans="1:14" ht="17.25" customHeight="1" x14ac:dyDescent="0.2">
      <c r="A218"/>
      <c r="B218"/>
      <c r="C218"/>
      <c r="D218"/>
      <c r="E218"/>
      <c r="F218"/>
      <c r="G218"/>
      <c r="H218"/>
    </row>
    <row r="219" spans="1:14" ht="19.5" customHeight="1" x14ac:dyDescent="0.2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 x14ac:dyDescent="0.2"/>
    <row r="221" spans="1:14" ht="3.75" customHeight="1" x14ac:dyDescent="0.2"/>
    <row r="222" spans="1:14" ht="15.75" hidden="1" thickBot="1" x14ac:dyDescent="0.25"/>
    <row r="223" spans="1:14" ht="15.75" hidden="1" thickBot="1" x14ac:dyDescent="0.25"/>
  </sheetData>
  <mergeCells count="64">
    <mergeCell ref="A36:N36"/>
    <mergeCell ref="A39:A44"/>
    <mergeCell ref="A24:G24"/>
    <mergeCell ref="C119:C121"/>
    <mergeCell ref="A122:G122"/>
    <mergeCell ref="A49:A51"/>
    <mergeCell ref="B49:B51"/>
    <mergeCell ref="C49:C51"/>
    <mergeCell ref="B39:B44"/>
    <mergeCell ref="C39:C44"/>
    <mergeCell ref="A45:A47"/>
    <mergeCell ref="B45:B47"/>
    <mergeCell ref="C45:C47"/>
    <mergeCell ref="A18:A20"/>
    <mergeCell ref="B18:B20"/>
    <mergeCell ref="C18:C20"/>
    <mergeCell ref="A21:A23"/>
    <mergeCell ref="B21:B23"/>
    <mergeCell ref="C21:C23"/>
    <mergeCell ref="A7:N7"/>
    <mergeCell ref="A8:N8"/>
    <mergeCell ref="A11:A17"/>
    <mergeCell ref="B11:B17"/>
    <mergeCell ref="C11:C17"/>
    <mergeCell ref="B186:B190"/>
    <mergeCell ref="A52:G52"/>
    <mergeCell ref="A74:N74"/>
    <mergeCell ref="A77:A82"/>
    <mergeCell ref="B77:B82"/>
    <mergeCell ref="C77:C82"/>
    <mergeCell ref="A180:A185"/>
    <mergeCell ref="B180:B185"/>
    <mergeCell ref="C152:C154"/>
    <mergeCell ref="A83:A85"/>
    <mergeCell ref="B83:B85"/>
    <mergeCell ref="C83:C85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C180:C185"/>
    <mergeCell ref="A186:A190"/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A141:N141"/>
    <mergeCell ref="C186:C190"/>
    <mergeCell ref="B144:B148"/>
    <mergeCell ref="C144:C148"/>
    <mergeCell ref="A152:A154"/>
    <mergeCell ref="B152:B154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4"/>
  <sheetViews>
    <sheetView zoomScale="90" zoomScaleNormal="90" workbookViewId="0">
      <selection activeCell="H173" sqref="H173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25"/>
    <row r="5" spans="1:14" ht="27.75" customHeight="1" x14ac:dyDescent="0.25">
      <c r="A5" s="435" t="s">
        <v>127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</row>
    <row r="6" spans="1:14" x14ac:dyDescent="0.25">
      <c r="A6" s="433" t="s">
        <v>33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9"/>
    </row>
    <row r="7" spans="1:14" ht="54" customHeight="1" x14ac:dyDescent="0.25">
      <c r="A7" s="150" t="s">
        <v>0</v>
      </c>
      <c r="B7" s="152"/>
      <c r="C7" s="152" t="s">
        <v>1</v>
      </c>
      <c r="D7" s="4" t="s">
        <v>2</v>
      </c>
      <c r="E7" s="152" t="s">
        <v>3</v>
      </c>
      <c r="F7" s="152" t="s">
        <v>4</v>
      </c>
      <c r="G7" s="2" t="s">
        <v>5</v>
      </c>
      <c r="H7" s="152" t="s">
        <v>6</v>
      </c>
      <c r="I7" s="152" t="s">
        <v>7</v>
      </c>
      <c r="J7" s="154" t="s">
        <v>8</v>
      </c>
      <c r="K7" s="152" t="s">
        <v>9</v>
      </c>
      <c r="L7" s="152" t="s">
        <v>10</v>
      </c>
      <c r="M7" s="152" t="s">
        <v>11</v>
      </c>
      <c r="N7" s="159" t="s">
        <v>12</v>
      </c>
    </row>
    <row r="8" spans="1:14" ht="15.75" thickBot="1" x14ac:dyDescent="0.3">
      <c r="A8" s="156"/>
      <c r="B8" s="158" t="s">
        <v>13</v>
      </c>
      <c r="C8" s="152" t="s">
        <v>14</v>
      </c>
      <c r="D8" s="4"/>
      <c r="E8" s="158" t="s">
        <v>14</v>
      </c>
      <c r="F8" s="158" t="s">
        <v>14</v>
      </c>
      <c r="G8" s="17" t="s">
        <v>15</v>
      </c>
      <c r="H8" s="158" t="s">
        <v>16</v>
      </c>
      <c r="I8" s="158" t="s">
        <v>14</v>
      </c>
      <c r="J8" s="158" t="s">
        <v>14</v>
      </c>
      <c r="K8" s="158" t="s">
        <v>14</v>
      </c>
      <c r="L8" s="158" t="s">
        <v>14</v>
      </c>
      <c r="M8" s="158"/>
      <c r="N8" s="7"/>
    </row>
    <row r="9" spans="1:14" x14ac:dyDescent="0.25">
      <c r="A9" s="416">
        <v>1</v>
      </c>
      <c r="B9" s="423" t="s">
        <v>151</v>
      </c>
      <c r="C9" s="440">
        <v>250</v>
      </c>
      <c r="D9" s="119" t="s">
        <v>60</v>
      </c>
      <c r="E9" s="168">
        <v>2.5000000000000001E-2</v>
      </c>
      <c r="F9" s="166">
        <v>2.5000000000000001E-2</v>
      </c>
      <c r="G9" s="121">
        <v>35</v>
      </c>
      <c r="H9" s="107">
        <f>G9*E9</f>
        <v>0.875</v>
      </c>
      <c r="I9" s="163"/>
      <c r="J9" s="163"/>
      <c r="K9" s="36"/>
      <c r="L9" s="163"/>
      <c r="M9" s="22"/>
      <c r="N9" s="164" t="s">
        <v>17</v>
      </c>
    </row>
    <row r="10" spans="1:14" x14ac:dyDescent="0.25">
      <c r="A10" s="422"/>
      <c r="B10" s="424"/>
      <c r="C10" s="429"/>
      <c r="D10" s="76" t="s">
        <v>19</v>
      </c>
      <c r="E10" s="169">
        <v>0.12</v>
      </c>
      <c r="F10" s="167">
        <v>0.12</v>
      </c>
      <c r="G10" s="122">
        <v>53</v>
      </c>
      <c r="H10" s="106">
        <f>G10*E10</f>
        <v>6.3599999999999994</v>
      </c>
      <c r="I10" s="164"/>
      <c r="J10" s="164"/>
      <c r="K10" s="38"/>
      <c r="L10" s="164"/>
      <c r="M10" s="15"/>
      <c r="N10" s="164"/>
    </row>
    <row r="11" spans="1:14" x14ac:dyDescent="0.25">
      <c r="A11" s="422"/>
      <c r="B11" s="424"/>
      <c r="C11" s="429"/>
      <c r="D11" s="76" t="s">
        <v>53</v>
      </c>
      <c r="E11" s="169">
        <v>5.0000000000000001E-3</v>
      </c>
      <c r="F11" s="167">
        <v>5.0000000000000001E-3</v>
      </c>
      <c r="G11" s="122">
        <v>511</v>
      </c>
      <c r="H11" s="106">
        <f>G11*E11</f>
        <v>2.5550000000000002</v>
      </c>
      <c r="I11" s="164"/>
      <c r="J11" s="164"/>
      <c r="K11" s="38"/>
      <c r="L11" s="164"/>
      <c r="M11" s="15"/>
      <c r="N11" s="164"/>
    </row>
    <row r="12" spans="1:14" x14ac:dyDescent="0.25">
      <c r="A12" s="422"/>
      <c r="B12" s="424"/>
      <c r="C12" s="429"/>
      <c r="D12" s="76" t="s">
        <v>18</v>
      </c>
      <c r="E12" s="169">
        <v>2E-3</v>
      </c>
      <c r="F12" s="167">
        <v>2E-3</v>
      </c>
      <c r="G12" s="122">
        <v>12</v>
      </c>
      <c r="H12" s="106">
        <f>G12*E12</f>
        <v>2.4E-2</v>
      </c>
      <c r="I12" s="164">
        <v>5.5</v>
      </c>
      <c r="J12" s="164">
        <v>4.8</v>
      </c>
      <c r="K12" s="38">
        <v>23.5</v>
      </c>
      <c r="L12" s="164">
        <v>145</v>
      </c>
      <c r="M12" s="15" t="s">
        <v>80</v>
      </c>
      <c r="N12" s="164"/>
    </row>
    <row r="13" spans="1:14" x14ac:dyDescent="0.25">
      <c r="A13" s="422"/>
      <c r="B13" s="424"/>
      <c r="C13" s="429"/>
      <c r="D13" s="76"/>
      <c r="E13" s="169"/>
      <c r="F13" s="167"/>
      <c r="G13" s="122"/>
      <c r="H13" s="106"/>
      <c r="I13" s="164"/>
      <c r="J13" s="164"/>
      <c r="K13" s="38"/>
      <c r="L13" s="164"/>
      <c r="M13" s="15"/>
      <c r="N13" s="164"/>
    </row>
    <row r="14" spans="1:14" x14ac:dyDescent="0.25">
      <c r="A14" s="422"/>
      <c r="B14" s="424"/>
      <c r="C14" s="429"/>
      <c r="D14" s="76"/>
      <c r="E14" s="169"/>
      <c r="F14" s="167"/>
      <c r="G14" s="122"/>
      <c r="H14" s="106"/>
      <c r="I14" s="164"/>
      <c r="J14" s="164"/>
      <c r="K14" s="38"/>
      <c r="L14" s="164"/>
      <c r="M14" s="15"/>
      <c r="N14" s="164"/>
    </row>
    <row r="15" spans="1:14" ht="15.75" thickBot="1" x14ac:dyDescent="0.3">
      <c r="A15" s="422"/>
      <c r="B15" s="424"/>
      <c r="C15" s="429"/>
      <c r="D15" s="76"/>
      <c r="E15" s="169"/>
      <c r="F15" s="167"/>
      <c r="G15" s="122"/>
      <c r="H15" s="106"/>
      <c r="I15" s="164"/>
      <c r="J15" s="164"/>
      <c r="K15" s="38"/>
      <c r="L15" s="164"/>
      <c r="M15" s="15"/>
      <c r="N15" s="164"/>
    </row>
    <row r="16" spans="1:14" x14ac:dyDescent="0.25">
      <c r="A16" s="416">
        <v>2</v>
      </c>
      <c r="B16" s="411" t="s">
        <v>77</v>
      </c>
      <c r="C16" s="414" t="s">
        <v>165</v>
      </c>
      <c r="D16" s="117" t="s">
        <v>28</v>
      </c>
      <c r="E16" s="38">
        <v>0.06</v>
      </c>
      <c r="F16" s="164">
        <v>0.06</v>
      </c>
      <c r="G16" s="97">
        <v>35</v>
      </c>
      <c r="H16" s="89">
        <f>E16*G16</f>
        <v>2.1</v>
      </c>
      <c r="I16" s="163">
        <v>7.12</v>
      </c>
      <c r="J16" s="163">
        <v>2.64</v>
      </c>
      <c r="K16" s="36">
        <v>37.36</v>
      </c>
      <c r="L16" s="163">
        <v>212.8</v>
      </c>
      <c r="M16" s="22"/>
      <c r="N16" s="163"/>
    </row>
    <row r="17" spans="1:14" x14ac:dyDescent="0.25">
      <c r="A17" s="422"/>
      <c r="B17" s="412"/>
      <c r="C17" s="429"/>
      <c r="D17" s="117" t="s">
        <v>53</v>
      </c>
      <c r="E17" s="38">
        <v>0.01</v>
      </c>
      <c r="F17" s="164">
        <v>0.01</v>
      </c>
      <c r="G17" s="97">
        <v>511</v>
      </c>
      <c r="H17" s="89">
        <f>E17*G17</f>
        <v>5.1100000000000003</v>
      </c>
      <c r="I17" s="164">
        <v>0.12</v>
      </c>
      <c r="J17" s="164">
        <v>10.88</v>
      </c>
      <c r="K17" s="38">
        <v>0.19500000000000001</v>
      </c>
      <c r="L17" s="164">
        <v>99.15</v>
      </c>
      <c r="M17" s="15" t="s">
        <v>43</v>
      </c>
      <c r="N17" s="164"/>
    </row>
    <row r="18" spans="1:14" ht="15.75" thickBot="1" x14ac:dyDescent="0.3">
      <c r="A18" s="381"/>
      <c r="B18" s="382"/>
      <c r="C18" s="430"/>
      <c r="D18" s="118"/>
      <c r="E18" s="39"/>
      <c r="F18" s="165"/>
      <c r="G18" s="66"/>
      <c r="H18" s="99"/>
      <c r="I18" s="165"/>
      <c r="J18" s="165"/>
      <c r="K18" s="39"/>
      <c r="L18" s="165"/>
      <c r="M18" s="26"/>
      <c r="N18" s="165"/>
    </row>
    <row r="19" spans="1:14" x14ac:dyDescent="0.25">
      <c r="A19" s="366">
        <v>3</v>
      </c>
      <c r="B19" s="370" t="s">
        <v>24</v>
      </c>
      <c r="C19" s="441">
        <v>200</v>
      </c>
      <c r="D19" s="117" t="s">
        <v>79</v>
      </c>
      <c r="E19" s="38">
        <v>4.0000000000000001E-3</v>
      </c>
      <c r="F19" s="164">
        <v>4.0000000000000001E-3</v>
      </c>
      <c r="G19" s="97">
        <v>450</v>
      </c>
      <c r="H19" s="89">
        <f>E19*G19</f>
        <v>1.8</v>
      </c>
      <c r="I19" s="24"/>
      <c r="J19" s="164"/>
      <c r="K19" s="38"/>
      <c r="L19" s="164"/>
      <c r="M19" s="15"/>
      <c r="N19" s="164"/>
    </row>
    <row r="20" spans="1:14" x14ac:dyDescent="0.25">
      <c r="A20" s="381"/>
      <c r="B20" s="382"/>
      <c r="C20" s="430"/>
      <c r="D20" s="117" t="s">
        <v>19</v>
      </c>
      <c r="E20" s="38">
        <v>0.1</v>
      </c>
      <c r="F20" s="164">
        <v>0.1</v>
      </c>
      <c r="G20" s="97">
        <v>53</v>
      </c>
      <c r="H20" s="89">
        <f>E20*G20</f>
        <v>5.3000000000000007</v>
      </c>
      <c r="I20" s="24">
        <v>5.8</v>
      </c>
      <c r="J20" s="164">
        <v>5.8</v>
      </c>
      <c r="K20" s="38">
        <v>34.4</v>
      </c>
      <c r="L20" s="164">
        <v>205.6</v>
      </c>
      <c r="M20" s="15" t="s">
        <v>42</v>
      </c>
      <c r="N20" s="164"/>
    </row>
    <row r="21" spans="1:14" ht="15.75" thickBot="1" x14ac:dyDescent="0.3">
      <c r="A21" s="428"/>
      <c r="B21" s="418"/>
      <c r="C21" s="442"/>
      <c r="D21" s="118" t="s">
        <v>39</v>
      </c>
      <c r="E21" s="39">
        <v>0.02</v>
      </c>
      <c r="F21" s="165">
        <v>0.02</v>
      </c>
      <c r="G21" s="66">
        <v>60</v>
      </c>
      <c r="H21" s="99">
        <f>E21*G21</f>
        <v>1.2</v>
      </c>
      <c r="I21" s="24"/>
      <c r="J21" s="164"/>
      <c r="K21" s="38"/>
      <c r="L21" s="164"/>
      <c r="M21" s="15"/>
      <c r="N21" s="164"/>
    </row>
    <row r="22" spans="1:14" ht="24.75" customHeight="1" thickBot="1" x14ac:dyDescent="0.3">
      <c r="A22" s="384" t="s">
        <v>25</v>
      </c>
      <c r="B22" s="417"/>
      <c r="C22" s="417"/>
      <c r="D22" s="417"/>
      <c r="E22" s="417"/>
      <c r="F22" s="417"/>
      <c r="G22" s="417"/>
      <c r="H22" s="178">
        <f>SUM(H9:H21)</f>
        <v>25.323999999999998</v>
      </c>
      <c r="I22" s="165">
        <f>SUM(I9:I21)</f>
        <v>18.54</v>
      </c>
      <c r="J22" s="165">
        <f>SUM(J9:J21)</f>
        <v>24.12</v>
      </c>
      <c r="K22" s="26">
        <f>SUM(K9:K21)</f>
        <v>95.454999999999998</v>
      </c>
      <c r="L22" s="165">
        <f>SUM(L9:L21)</f>
        <v>662.55000000000007</v>
      </c>
      <c r="M22" s="26"/>
      <c r="N22" s="165"/>
    </row>
    <row r="23" spans="1:14" ht="24.75" customHeight="1" x14ac:dyDescent="0.2">
      <c r="A23" s="9"/>
      <c r="B23" s="9"/>
      <c r="C23" s="9"/>
      <c r="D23" s="9"/>
      <c r="E23" s="9"/>
      <c r="F23" s="9"/>
      <c r="G23" s="9"/>
      <c r="H23" s="216"/>
      <c r="I23" s="15"/>
      <c r="J23" s="15"/>
      <c r="K23" s="15"/>
      <c r="L23" s="15"/>
      <c r="M23" s="15"/>
      <c r="N23" s="15"/>
    </row>
    <row r="24" spans="1:14" ht="24.75" customHeight="1" x14ac:dyDescent="0.2">
      <c r="A24" s="9"/>
      <c r="B24" s="9"/>
      <c r="C24" s="9"/>
      <c r="D24" s="9"/>
      <c r="E24" s="9"/>
      <c r="F24" s="9"/>
      <c r="G24" s="9"/>
      <c r="H24" s="216"/>
      <c r="I24" s="15"/>
      <c r="J24" s="15"/>
      <c r="K24" s="15"/>
      <c r="L24" s="15"/>
      <c r="M24" s="15"/>
      <c r="N24" s="15"/>
    </row>
    <row r="25" spans="1:14" ht="24.75" customHeight="1" x14ac:dyDescent="0.2">
      <c r="A25" s="9"/>
      <c r="B25" s="9"/>
      <c r="C25" s="9"/>
      <c r="D25" s="9"/>
      <c r="E25" s="9"/>
      <c r="F25" s="9"/>
      <c r="G25" s="9"/>
      <c r="H25" s="216"/>
      <c r="I25" s="15"/>
      <c r="J25" s="15"/>
      <c r="K25" s="15"/>
      <c r="L25" s="15"/>
      <c r="M25" s="15"/>
      <c r="N25" s="15"/>
    </row>
    <row r="26" spans="1:14" ht="24.75" customHeight="1" x14ac:dyDescent="0.2">
      <c r="A26" s="9"/>
      <c r="B26" s="9"/>
      <c r="C26" s="9"/>
      <c r="D26" s="9"/>
      <c r="E26" s="9"/>
      <c r="F26" s="9"/>
      <c r="G26" s="9"/>
      <c r="H26" s="216"/>
      <c r="I26" s="15"/>
      <c r="J26" s="15"/>
      <c r="K26" s="15"/>
      <c r="L26" s="15"/>
      <c r="M26" s="15"/>
      <c r="N26" s="15"/>
    </row>
    <row r="27" spans="1:14" ht="24.75" customHeight="1" x14ac:dyDescent="0.2">
      <c r="A27" s="9"/>
      <c r="B27" s="9"/>
      <c r="C27" s="9"/>
      <c r="D27" s="9"/>
      <c r="E27" s="9"/>
      <c r="F27" s="9"/>
      <c r="G27" s="9"/>
      <c r="H27" s="216"/>
      <c r="I27" s="15"/>
      <c r="J27" s="15"/>
      <c r="K27" s="15"/>
      <c r="L27" s="15"/>
      <c r="M27" s="15"/>
      <c r="N27" s="15"/>
    </row>
    <row r="28" spans="1:14" ht="24.75" customHeight="1" x14ac:dyDescent="0.2">
      <c r="A28" s="9"/>
      <c r="B28" s="9"/>
      <c r="C28" s="9"/>
      <c r="D28" s="9"/>
      <c r="E28" s="9"/>
      <c r="F28" s="9"/>
      <c r="G28" s="9"/>
      <c r="H28" s="216"/>
      <c r="I28" s="15"/>
      <c r="J28" s="15"/>
      <c r="K28" s="15"/>
      <c r="L28" s="15"/>
      <c r="M28" s="15"/>
      <c r="N28" s="15"/>
    </row>
    <row r="29" spans="1:14" ht="24.75" customHeight="1" x14ac:dyDescent="0.2">
      <c r="A29" s="9"/>
      <c r="B29" s="9"/>
      <c r="C29" s="9"/>
      <c r="D29" s="9"/>
      <c r="E29" s="9"/>
      <c r="F29" s="9"/>
      <c r="G29" s="9"/>
      <c r="H29" s="216"/>
      <c r="I29" s="15"/>
      <c r="J29" s="15"/>
      <c r="K29" s="15"/>
      <c r="L29" s="15"/>
      <c r="M29" s="15"/>
      <c r="N29" s="15"/>
    </row>
    <row r="30" spans="1:14" ht="24.75" customHeight="1" x14ac:dyDescent="0.2">
      <c r="A30" s="9"/>
      <c r="B30" s="9"/>
      <c r="C30" s="9"/>
      <c r="D30" s="9"/>
      <c r="E30" s="9"/>
      <c r="F30" s="9"/>
      <c r="G30" s="9"/>
      <c r="H30" s="216"/>
      <c r="I30" s="15"/>
      <c r="J30" s="15"/>
      <c r="K30" s="15"/>
      <c r="L30" s="15"/>
      <c r="M30" s="15"/>
      <c r="N30" s="15"/>
    </row>
    <row r="31" spans="1:14" ht="20.25" customHeight="1" x14ac:dyDescent="0.25">
      <c r="A31" s="9"/>
      <c r="B31" s="9"/>
      <c r="C31" s="9"/>
      <c r="D31" s="9"/>
      <c r="E31" s="9"/>
      <c r="F31" s="9"/>
      <c r="G31" s="9"/>
      <c r="H31" s="216"/>
      <c r="I31" s="15"/>
      <c r="J31" s="15"/>
      <c r="K31" s="15"/>
      <c r="L31" s="15"/>
      <c r="M31" s="15"/>
      <c r="N31" s="15"/>
    </row>
    <row r="32" spans="1:14" ht="18" customHeight="1" thickBot="1" x14ac:dyDescent="0.3">
      <c r="A32" s="9"/>
      <c r="B32" s="9"/>
      <c r="C32" s="9"/>
      <c r="D32" s="9"/>
      <c r="E32" s="9"/>
      <c r="F32" s="9"/>
      <c r="G32" s="9"/>
      <c r="H32" s="216"/>
      <c r="I32" s="15"/>
      <c r="J32" s="15"/>
      <c r="K32" s="15"/>
      <c r="L32" s="15"/>
      <c r="M32" s="15"/>
      <c r="N32" s="15"/>
    </row>
    <row r="33" spans="1:14" ht="18" customHeight="1" x14ac:dyDescent="0.25">
      <c r="A33" s="413" t="s">
        <v>113</v>
      </c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32"/>
    </row>
    <row r="34" spans="1:14" ht="18.75" customHeight="1" x14ac:dyDescent="0.25">
      <c r="A34" s="180" t="s">
        <v>0</v>
      </c>
      <c r="B34" s="182"/>
      <c r="C34" s="182" t="s">
        <v>1</v>
      </c>
      <c r="D34" s="4" t="s">
        <v>2</v>
      </c>
      <c r="E34" s="182" t="s">
        <v>3</v>
      </c>
      <c r="F34" s="182" t="s">
        <v>4</v>
      </c>
      <c r="G34" s="2" t="s">
        <v>5</v>
      </c>
      <c r="H34" s="182" t="s">
        <v>6</v>
      </c>
      <c r="I34" s="182" t="s">
        <v>7</v>
      </c>
      <c r="J34" s="184" t="s">
        <v>8</v>
      </c>
      <c r="K34" s="182" t="s">
        <v>9</v>
      </c>
      <c r="L34" s="182" t="s">
        <v>10</v>
      </c>
      <c r="M34" s="182" t="s">
        <v>11</v>
      </c>
      <c r="N34" s="189" t="s">
        <v>12</v>
      </c>
    </row>
    <row r="35" spans="1:14" ht="15.75" customHeight="1" thickBot="1" x14ac:dyDescent="0.3">
      <c r="A35" s="186"/>
      <c r="B35" s="188" t="s">
        <v>13</v>
      </c>
      <c r="C35" s="188" t="s">
        <v>14</v>
      </c>
      <c r="D35" s="16"/>
      <c r="E35" s="188" t="s">
        <v>14</v>
      </c>
      <c r="F35" s="188" t="s">
        <v>14</v>
      </c>
      <c r="G35" s="17" t="s">
        <v>15</v>
      </c>
      <c r="H35" s="188" t="s">
        <v>16</v>
      </c>
      <c r="I35" s="188" t="s">
        <v>14</v>
      </c>
      <c r="J35" s="188" t="s">
        <v>14</v>
      </c>
      <c r="K35" s="188" t="s">
        <v>14</v>
      </c>
      <c r="L35" s="188" t="s">
        <v>14</v>
      </c>
      <c r="M35" s="188"/>
      <c r="N35" s="14"/>
    </row>
    <row r="36" spans="1:14" ht="18" customHeight="1" x14ac:dyDescent="0.25">
      <c r="A36" s="413">
        <v>1</v>
      </c>
      <c r="B36" s="423" t="s">
        <v>81</v>
      </c>
      <c r="C36" s="411" t="s">
        <v>74</v>
      </c>
      <c r="D36" s="20" t="s">
        <v>82</v>
      </c>
      <c r="E36" s="181">
        <v>1</v>
      </c>
      <c r="F36" s="181">
        <v>1</v>
      </c>
      <c r="G36" s="21">
        <v>7</v>
      </c>
      <c r="H36" s="34">
        <f>G36*E36</f>
        <v>7</v>
      </c>
      <c r="I36" s="193">
        <v>7.62</v>
      </c>
      <c r="J36" s="193">
        <v>6.9</v>
      </c>
      <c r="K36" s="193">
        <v>0.42</v>
      </c>
      <c r="L36" s="193">
        <v>94.2</v>
      </c>
      <c r="M36" s="193" t="s">
        <v>85</v>
      </c>
      <c r="N36" s="37" t="s">
        <v>86</v>
      </c>
    </row>
    <row r="37" spans="1:14" ht="20.25" customHeight="1" x14ac:dyDescent="0.25">
      <c r="A37" s="433"/>
      <c r="B37" s="424"/>
      <c r="C37" s="412"/>
      <c r="D37" s="4" t="s">
        <v>52</v>
      </c>
      <c r="E37" s="182">
        <v>1E-3</v>
      </c>
      <c r="F37" s="182">
        <v>1E-3</v>
      </c>
      <c r="G37" s="2">
        <v>12</v>
      </c>
      <c r="H37" s="13">
        <f>E37*G37</f>
        <v>1.2E-2</v>
      </c>
      <c r="I37" s="194"/>
      <c r="J37" s="194"/>
      <c r="K37" s="194"/>
      <c r="L37" s="194"/>
      <c r="M37" s="194"/>
      <c r="N37" s="24"/>
    </row>
    <row r="38" spans="1:14" ht="18" customHeight="1" x14ac:dyDescent="0.25">
      <c r="A38" s="433"/>
      <c r="B38" s="424"/>
      <c r="C38" s="412"/>
      <c r="D38" s="4"/>
      <c r="E38" s="182"/>
      <c r="F38" s="182"/>
      <c r="G38" s="2"/>
      <c r="H38" s="13"/>
      <c r="I38" s="194"/>
      <c r="J38" s="194"/>
      <c r="K38" s="194"/>
      <c r="L38" s="194"/>
      <c r="M38" s="194"/>
      <c r="N38" s="24"/>
    </row>
    <row r="39" spans="1:14" ht="16.5" customHeight="1" x14ac:dyDescent="0.25">
      <c r="A39" s="433"/>
      <c r="B39" s="424"/>
      <c r="C39" s="412"/>
      <c r="D39" s="4"/>
      <c r="E39" s="182"/>
      <c r="F39" s="182"/>
      <c r="G39" s="2"/>
      <c r="H39" s="13"/>
      <c r="I39" s="194"/>
      <c r="J39" s="194"/>
      <c r="K39" s="194"/>
      <c r="L39" s="194"/>
      <c r="M39" s="194"/>
      <c r="N39" s="24"/>
    </row>
    <row r="40" spans="1:14" ht="18" customHeight="1" x14ac:dyDescent="0.25">
      <c r="A40" s="433"/>
      <c r="B40" s="424"/>
      <c r="C40" s="412"/>
      <c r="D40" s="4"/>
      <c r="E40" s="182"/>
      <c r="F40" s="182"/>
      <c r="G40" s="2"/>
      <c r="H40" s="13">
        <f>G40*E40</f>
        <v>0</v>
      </c>
      <c r="I40" s="47"/>
      <c r="J40" s="47"/>
      <c r="K40" s="47"/>
      <c r="L40" s="47"/>
      <c r="M40" s="47"/>
      <c r="N40" s="49"/>
    </row>
    <row r="41" spans="1:14" ht="18" customHeight="1" thickBot="1" x14ac:dyDescent="0.3">
      <c r="A41" s="431"/>
      <c r="B41" s="434"/>
      <c r="C41" s="382"/>
      <c r="D41" s="16"/>
      <c r="E41" s="188"/>
      <c r="F41" s="188"/>
      <c r="G41" s="17"/>
      <c r="H41" s="55">
        <f>G41*E41</f>
        <v>0</v>
      </c>
      <c r="I41" s="48"/>
      <c r="J41" s="48"/>
      <c r="K41" s="48"/>
      <c r="L41" s="48"/>
      <c r="M41" s="48"/>
      <c r="N41" s="50"/>
    </row>
    <row r="42" spans="1:14" ht="18" customHeight="1" x14ac:dyDescent="0.25">
      <c r="A42" s="413">
        <v>2</v>
      </c>
      <c r="B42" s="414" t="s">
        <v>83</v>
      </c>
      <c r="C42" s="416" t="s">
        <v>84</v>
      </c>
      <c r="D42" s="20" t="s">
        <v>70</v>
      </c>
      <c r="E42" s="181">
        <v>0.05</v>
      </c>
      <c r="F42" s="181">
        <v>0.05</v>
      </c>
      <c r="G42" s="34">
        <v>45</v>
      </c>
      <c r="H42" s="129">
        <f>E42*G42</f>
        <v>2.25</v>
      </c>
      <c r="I42" s="37"/>
      <c r="J42" s="193"/>
      <c r="K42" s="193"/>
      <c r="L42" s="193"/>
      <c r="M42" s="193"/>
      <c r="N42" s="37"/>
    </row>
    <row r="43" spans="1:14" ht="18" customHeight="1" x14ac:dyDescent="0.25">
      <c r="A43" s="391"/>
      <c r="B43" s="415"/>
      <c r="C43" s="367"/>
      <c r="D43" s="4" t="s">
        <v>19</v>
      </c>
      <c r="E43" s="182">
        <v>0.1</v>
      </c>
      <c r="F43" s="182">
        <v>0.01</v>
      </c>
      <c r="G43" s="13">
        <v>53</v>
      </c>
      <c r="H43" s="64">
        <f>E43*G43</f>
        <v>5.3000000000000007</v>
      </c>
      <c r="I43" s="24"/>
      <c r="J43" s="194"/>
      <c r="K43" s="194"/>
      <c r="L43" s="194"/>
      <c r="M43" s="194"/>
      <c r="N43" s="24"/>
    </row>
    <row r="44" spans="1:14" ht="18" customHeight="1" x14ac:dyDescent="0.25">
      <c r="A44" s="391"/>
      <c r="B44" s="415"/>
      <c r="C44" s="367"/>
      <c r="D44" s="4" t="s">
        <v>53</v>
      </c>
      <c r="E44" s="182">
        <v>0.01</v>
      </c>
      <c r="F44" s="182">
        <v>0.01</v>
      </c>
      <c r="G44" s="13">
        <v>511</v>
      </c>
      <c r="H44" s="130">
        <f>E44*G44</f>
        <v>5.1100000000000003</v>
      </c>
      <c r="I44" s="24">
        <v>8.4</v>
      </c>
      <c r="J44" s="194">
        <v>5.2</v>
      </c>
      <c r="K44" s="194">
        <v>41.4</v>
      </c>
      <c r="L44" s="194">
        <v>247</v>
      </c>
      <c r="M44" s="194" t="s">
        <v>87</v>
      </c>
      <c r="N44" s="24"/>
    </row>
    <row r="45" spans="1:14" ht="18" customHeight="1" x14ac:dyDescent="0.25">
      <c r="A45" s="391"/>
      <c r="B45" s="415"/>
      <c r="C45" s="367"/>
      <c r="D45" s="4" t="s">
        <v>39</v>
      </c>
      <c r="E45" s="182">
        <v>1.4999999999999999E-2</v>
      </c>
      <c r="F45" s="182">
        <v>5.0000000000000001E-3</v>
      </c>
      <c r="G45" s="13">
        <v>60</v>
      </c>
      <c r="H45" s="64">
        <f>E45*G45</f>
        <v>0.89999999999999991</v>
      </c>
      <c r="I45" s="24"/>
      <c r="J45" s="194"/>
      <c r="K45" s="194"/>
      <c r="L45" s="194"/>
      <c r="M45" s="194"/>
      <c r="N45" s="24"/>
    </row>
    <row r="46" spans="1:14" ht="18" customHeight="1" thickBot="1" x14ac:dyDescent="0.3">
      <c r="A46" s="391"/>
      <c r="B46" s="415"/>
      <c r="C46" s="378"/>
      <c r="D46" s="4" t="s">
        <v>52</v>
      </c>
      <c r="E46" s="182">
        <v>1E-3</v>
      </c>
      <c r="F46" s="182">
        <v>2E-3</v>
      </c>
      <c r="G46" s="13">
        <v>12</v>
      </c>
      <c r="H46" s="64">
        <f>E46*G46</f>
        <v>1.2E-2</v>
      </c>
      <c r="I46" s="24"/>
      <c r="J46" s="194"/>
      <c r="K46" s="194"/>
      <c r="L46" s="194"/>
      <c r="M46" s="194"/>
      <c r="N46" s="24"/>
    </row>
    <row r="47" spans="1:14" ht="20.25" customHeight="1" thickBot="1" x14ac:dyDescent="0.3">
      <c r="A47" s="199">
        <v>3</v>
      </c>
      <c r="B47" s="29" t="s">
        <v>40</v>
      </c>
      <c r="C47" s="33">
        <v>80</v>
      </c>
      <c r="D47" s="62" t="s">
        <v>28</v>
      </c>
      <c r="E47" s="33">
        <v>0.08</v>
      </c>
      <c r="F47" s="33">
        <v>0.08</v>
      </c>
      <c r="G47" s="32">
        <v>35</v>
      </c>
      <c r="H47" s="46">
        <f>G47*E47</f>
        <v>2.8000000000000003</v>
      </c>
      <c r="I47" s="193">
        <v>7.12</v>
      </c>
      <c r="J47" s="37">
        <v>2.64</v>
      </c>
      <c r="K47" s="193">
        <v>37.36</v>
      </c>
      <c r="L47" s="193">
        <v>212.8</v>
      </c>
      <c r="M47" s="193" t="s">
        <v>43</v>
      </c>
      <c r="N47" s="37"/>
    </row>
    <row r="48" spans="1:14" ht="15.75" customHeight="1" x14ac:dyDescent="0.25">
      <c r="A48" s="413">
        <v>4</v>
      </c>
      <c r="B48" s="411" t="s">
        <v>50</v>
      </c>
      <c r="C48" s="411" t="s">
        <v>29</v>
      </c>
      <c r="D48" s="20" t="s">
        <v>49</v>
      </c>
      <c r="E48" s="181">
        <v>1E-3</v>
      </c>
      <c r="F48" s="181">
        <v>1E-3</v>
      </c>
      <c r="G48" s="21">
        <v>500</v>
      </c>
      <c r="H48" s="34">
        <f>G48*E48</f>
        <v>0.5</v>
      </c>
      <c r="I48" s="36">
        <v>0</v>
      </c>
      <c r="J48" s="193">
        <v>0</v>
      </c>
      <c r="K48" s="22">
        <v>14</v>
      </c>
      <c r="L48" s="193">
        <v>57</v>
      </c>
      <c r="M48" s="37" t="s">
        <v>88</v>
      </c>
      <c r="N48" s="37"/>
    </row>
    <row r="49" spans="1:14" ht="15.75" thickBot="1" x14ac:dyDescent="0.3">
      <c r="A49" s="431"/>
      <c r="B49" s="418"/>
      <c r="C49" s="418"/>
      <c r="D49" s="25" t="s">
        <v>39</v>
      </c>
      <c r="E49" s="183">
        <v>1.4999999999999999E-2</v>
      </c>
      <c r="F49" s="183">
        <v>1.4999999999999999E-2</v>
      </c>
      <c r="G49" s="6">
        <v>60</v>
      </c>
      <c r="H49" s="35">
        <f>G49*E49</f>
        <v>0.89999999999999991</v>
      </c>
      <c r="I49" s="39"/>
      <c r="J49" s="195"/>
      <c r="K49" s="26"/>
      <c r="L49" s="195"/>
      <c r="M49" s="27"/>
      <c r="N49" s="27"/>
    </row>
    <row r="50" spans="1:14" ht="15.75" thickBot="1" x14ac:dyDescent="0.3">
      <c r="A50" s="199">
        <v>5</v>
      </c>
      <c r="B50" s="200"/>
      <c r="C50" s="200"/>
      <c r="D50" s="72"/>
      <c r="E50" s="200"/>
      <c r="F50" s="200"/>
      <c r="G50" s="73"/>
      <c r="H50" s="74"/>
      <c r="I50" s="131"/>
      <c r="J50" s="131"/>
      <c r="K50" s="131"/>
      <c r="L50" s="131"/>
      <c r="M50" s="131"/>
      <c r="N50" s="132"/>
    </row>
    <row r="51" spans="1:14" ht="15.75" customHeight="1" thickBot="1" x14ac:dyDescent="0.3">
      <c r="A51" s="384" t="s">
        <v>25</v>
      </c>
      <c r="B51" s="417"/>
      <c r="C51" s="417"/>
      <c r="D51" s="417"/>
      <c r="E51" s="417"/>
      <c r="F51" s="417"/>
      <c r="G51" s="417"/>
      <c r="H51" s="178">
        <f>SUM(H36:H50)</f>
        <v>24.783999999999999</v>
      </c>
      <c r="I51" s="195">
        <f>SUM(I36:I50)</f>
        <v>23.14</v>
      </c>
      <c r="J51" s="195">
        <f>SUM(J36:J50)</f>
        <v>14.740000000000002</v>
      </c>
      <c r="K51" s="195">
        <f>SUM(K36:K50)</f>
        <v>93.18</v>
      </c>
      <c r="L51" s="195">
        <f>SUM(L36:L50)</f>
        <v>611</v>
      </c>
      <c r="M51" s="195"/>
      <c r="N51" s="27"/>
    </row>
    <row r="52" spans="1:14" x14ac:dyDescent="0.25">
      <c r="G52"/>
      <c r="H52"/>
    </row>
    <row r="53" spans="1:14" x14ac:dyDescent="0.25">
      <c r="G53"/>
      <c r="H53"/>
    </row>
    <row r="54" spans="1:14" ht="15" customHeight="1" x14ac:dyDescent="0.25">
      <c r="G54"/>
      <c r="H54"/>
    </row>
    <row r="55" spans="1:14" x14ac:dyDescent="0.25">
      <c r="G55"/>
      <c r="H55"/>
    </row>
    <row r="57" spans="1:14" x14ac:dyDescent="0.25">
      <c r="G57"/>
      <c r="H57"/>
    </row>
    <row r="58" spans="1:14" x14ac:dyDescent="0.25">
      <c r="G58"/>
      <c r="H58"/>
    </row>
    <row r="59" spans="1:14" x14ac:dyDescent="0.25">
      <c r="G59"/>
      <c r="H59"/>
    </row>
    <row r="66" spans="1:14" ht="1.5" customHeight="1" thickBot="1" x14ac:dyDescent="0.3"/>
    <row r="67" spans="1:14" ht="15.75" hidden="1" thickBot="1" x14ac:dyDescent="0.25"/>
    <row r="68" spans="1:14" ht="13.5" hidden="1" customHeight="1" thickBot="1" x14ac:dyDescent="0.25"/>
    <row r="69" spans="1:14" ht="15.75" hidden="1" thickBot="1" x14ac:dyDescent="0.25"/>
    <row r="70" spans="1:14" ht="4.5" hidden="1" customHeight="1" thickBot="1" x14ac:dyDescent="0.25"/>
    <row r="71" spans="1:14" ht="15.75" hidden="1" thickBot="1" x14ac:dyDescent="0.25"/>
    <row r="72" spans="1:14" ht="15.75" hidden="1" thickBot="1" x14ac:dyDescent="0.25"/>
    <row r="73" spans="1:14" ht="19.5" customHeight="1" x14ac:dyDescent="0.25">
      <c r="A73" s="413" t="s">
        <v>35</v>
      </c>
      <c r="B73" s="419"/>
      <c r="C73" s="419"/>
      <c r="D73" s="419"/>
      <c r="E73" s="419"/>
      <c r="F73" s="419"/>
      <c r="G73" s="419"/>
      <c r="H73" s="419"/>
      <c r="I73" s="420"/>
      <c r="J73" s="420"/>
      <c r="K73" s="420"/>
      <c r="L73" s="420"/>
      <c r="M73" s="420"/>
      <c r="N73" s="421"/>
    </row>
    <row r="74" spans="1:14" ht="54" customHeight="1" x14ac:dyDescent="0.25">
      <c r="A74" s="150" t="s">
        <v>0</v>
      </c>
      <c r="B74" s="152"/>
      <c r="C74" s="152" t="s">
        <v>1</v>
      </c>
      <c r="D74" s="4" t="s">
        <v>2</v>
      </c>
      <c r="E74" s="152" t="s">
        <v>3</v>
      </c>
      <c r="F74" s="152" t="s">
        <v>4</v>
      </c>
      <c r="G74" s="2" t="s">
        <v>5</v>
      </c>
      <c r="H74" s="152" t="s">
        <v>6</v>
      </c>
      <c r="I74" s="152" t="s">
        <v>7</v>
      </c>
      <c r="J74" s="154" t="s">
        <v>8</v>
      </c>
      <c r="K74" s="152" t="s">
        <v>9</v>
      </c>
      <c r="L74" s="152" t="s">
        <v>10</v>
      </c>
      <c r="M74" s="152" t="s">
        <v>11</v>
      </c>
      <c r="N74" s="159" t="s">
        <v>12</v>
      </c>
    </row>
    <row r="75" spans="1:14" ht="15.75" thickBot="1" x14ac:dyDescent="0.3">
      <c r="A75" s="156"/>
      <c r="B75" s="158" t="s">
        <v>13</v>
      </c>
      <c r="C75" s="158" t="s">
        <v>14</v>
      </c>
      <c r="D75" s="16"/>
      <c r="E75" s="158" t="s">
        <v>14</v>
      </c>
      <c r="F75" s="158" t="s">
        <v>14</v>
      </c>
      <c r="G75" s="17" t="s">
        <v>15</v>
      </c>
      <c r="H75" s="158" t="s">
        <v>16</v>
      </c>
      <c r="I75" s="158" t="s">
        <v>14</v>
      </c>
      <c r="J75" s="158" t="s">
        <v>14</v>
      </c>
      <c r="K75" s="158" t="s">
        <v>14</v>
      </c>
      <c r="L75" s="158" t="s">
        <v>14</v>
      </c>
      <c r="M75" s="158"/>
      <c r="N75" s="14"/>
    </row>
    <row r="76" spans="1:14" x14ac:dyDescent="0.25">
      <c r="A76" s="416">
        <v>1</v>
      </c>
      <c r="B76" s="423" t="s">
        <v>89</v>
      </c>
      <c r="C76" s="411">
        <v>200</v>
      </c>
      <c r="D76" s="20" t="s">
        <v>73</v>
      </c>
      <c r="E76" s="151">
        <v>0.05</v>
      </c>
      <c r="F76" s="151">
        <v>0.05</v>
      </c>
      <c r="G76" s="21">
        <v>100</v>
      </c>
      <c r="H76" s="34">
        <f>G76*E76</f>
        <v>5</v>
      </c>
      <c r="I76" s="133">
        <v>6.6</v>
      </c>
      <c r="J76" s="133">
        <v>4</v>
      </c>
      <c r="K76" s="134">
        <v>9.4</v>
      </c>
      <c r="L76" s="133">
        <v>139.19999999999999</v>
      </c>
      <c r="M76" s="37" t="s">
        <v>92</v>
      </c>
      <c r="N76" s="37" t="s">
        <v>17</v>
      </c>
    </row>
    <row r="77" spans="1:14" x14ac:dyDescent="0.25">
      <c r="A77" s="422"/>
      <c r="B77" s="424"/>
      <c r="C77" s="412"/>
      <c r="D77" s="4" t="s">
        <v>19</v>
      </c>
      <c r="E77" s="152">
        <v>0.08</v>
      </c>
      <c r="F77" s="152">
        <v>0.08</v>
      </c>
      <c r="G77" s="2">
        <v>53</v>
      </c>
      <c r="H77" s="13">
        <f t="shared" ref="H77:H87" si="0">G77*E77</f>
        <v>4.24</v>
      </c>
      <c r="I77" s="135"/>
      <c r="J77" s="135"/>
      <c r="K77" s="136"/>
      <c r="L77" s="135"/>
      <c r="M77" s="136"/>
      <c r="N77" s="12"/>
    </row>
    <row r="78" spans="1:14" x14ac:dyDescent="0.25">
      <c r="A78" s="422"/>
      <c r="B78" s="424"/>
      <c r="C78" s="412"/>
      <c r="D78" s="4" t="s">
        <v>53</v>
      </c>
      <c r="E78" s="152">
        <v>5.0000000000000001E-3</v>
      </c>
      <c r="F78" s="152">
        <v>5.0000000000000001E-3</v>
      </c>
      <c r="G78" s="2">
        <v>511</v>
      </c>
      <c r="H78" s="13">
        <f t="shared" si="0"/>
        <v>2.5550000000000002</v>
      </c>
      <c r="I78" s="135"/>
      <c r="J78" s="135"/>
      <c r="K78" s="136"/>
      <c r="L78" s="135"/>
      <c r="M78" s="136"/>
      <c r="N78" s="12"/>
    </row>
    <row r="79" spans="1:14" x14ac:dyDescent="0.25">
      <c r="A79" s="422"/>
      <c r="B79" s="424"/>
      <c r="C79" s="412"/>
      <c r="D79" s="4" t="s">
        <v>52</v>
      </c>
      <c r="E79" s="152">
        <v>5.0000000000000001E-3</v>
      </c>
      <c r="F79" s="152">
        <v>5.0000000000000001E-3</v>
      </c>
      <c r="G79" s="2">
        <v>12</v>
      </c>
      <c r="H79" s="13">
        <f t="shared" si="0"/>
        <v>0.06</v>
      </c>
      <c r="I79" s="135"/>
      <c r="J79" s="135"/>
      <c r="K79" s="136"/>
      <c r="L79" s="135"/>
      <c r="M79" s="136"/>
      <c r="N79" s="12"/>
    </row>
    <row r="80" spans="1:14" x14ac:dyDescent="0.25">
      <c r="A80" s="422"/>
      <c r="B80" s="424"/>
      <c r="C80" s="412"/>
      <c r="D80" s="4"/>
      <c r="E80" s="152"/>
      <c r="F80" s="152"/>
      <c r="G80" s="2"/>
      <c r="H80" s="13"/>
      <c r="I80" s="135"/>
      <c r="J80" s="135"/>
      <c r="K80" s="136"/>
      <c r="L80" s="135"/>
      <c r="M80" s="136"/>
      <c r="N80" s="12"/>
    </row>
    <row r="81" spans="1:14" ht="15.75" thickBot="1" x14ac:dyDescent="0.3">
      <c r="A81" s="422"/>
      <c r="B81" s="424"/>
      <c r="C81" s="412"/>
      <c r="D81" s="4"/>
      <c r="E81" s="152"/>
      <c r="F81" s="152"/>
      <c r="G81" s="2"/>
      <c r="H81" s="13"/>
      <c r="I81" s="135"/>
      <c r="J81" s="135"/>
      <c r="K81" s="136"/>
      <c r="L81" s="135"/>
      <c r="M81" s="136"/>
      <c r="N81" s="12"/>
    </row>
    <row r="82" spans="1:14" x14ac:dyDescent="0.25">
      <c r="A82" s="416">
        <v>2</v>
      </c>
      <c r="B82" s="411" t="s">
        <v>77</v>
      </c>
      <c r="C82" s="411" t="s">
        <v>166</v>
      </c>
      <c r="D82" s="20" t="s">
        <v>28</v>
      </c>
      <c r="E82" s="151">
        <v>0.08</v>
      </c>
      <c r="F82" s="151">
        <v>0.08</v>
      </c>
      <c r="G82" s="21">
        <v>35</v>
      </c>
      <c r="H82" s="34">
        <f t="shared" si="0"/>
        <v>2.8000000000000003</v>
      </c>
      <c r="I82" s="163">
        <v>7.12</v>
      </c>
      <c r="J82" s="163">
        <v>2.64</v>
      </c>
      <c r="K82" s="36">
        <v>37.36</v>
      </c>
      <c r="L82" s="163">
        <v>212.8</v>
      </c>
      <c r="M82" s="22"/>
      <c r="N82" s="44"/>
    </row>
    <row r="83" spans="1:14" x14ac:dyDescent="0.25">
      <c r="A83" s="422"/>
      <c r="B83" s="412"/>
      <c r="C83" s="412"/>
      <c r="D83" s="4" t="s">
        <v>53</v>
      </c>
      <c r="E83" s="152">
        <v>0.01</v>
      </c>
      <c r="F83" s="152">
        <v>0.01</v>
      </c>
      <c r="G83" s="2">
        <v>511</v>
      </c>
      <c r="H83" s="13">
        <f t="shared" si="0"/>
        <v>5.1100000000000003</v>
      </c>
      <c r="I83" s="164">
        <v>0.12</v>
      </c>
      <c r="J83" s="164">
        <v>10.88</v>
      </c>
      <c r="K83" s="38">
        <v>0.19500000000000001</v>
      </c>
      <c r="L83" s="164">
        <v>99.15</v>
      </c>
      <c r="M83" s="15" t="s">
        <v>43</v>
      </c>
      <c r="N83" s="56"/>
    </row>
    <row r="84" spans="1:14" ht="15.75" thickBot="1" x14ac:dyDescent="0.3">
      <c r="A84" s="381"/>
      <c r="B84" s="382"/>
      <c r="C84" s="382"/>
      <c r="D84" s="16"/>
      <c r="E84" s="158"/>
      <c r="F84" s="158"/>
      <c r="G84" s="17"/>
      <c r="H84" s="55"/>
      <c r="I84" s="165"/>
      <c r="J84" s="165"/>
      <c r="K84" s="39"/>
      <c r="L84" s="165"/>
      <c r="M84" s="26"/>
      <c r="N84" s="57"/>
    </row>
    <row r="85" spans="1:14" ht="25.5" customHeight="1" thickBot="1" x14ac:dyDescent="0.3">
      <c r="A85" s="28">
        <v>3</v>
      </c>
      <c r="B85" s="29" t="s">
        <v>90</v>
      </c>
      <c r="C85" s="29">
        <v>10</v>
      </c>
      <c r="D85" s="30" t="s">
        <v>91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70">
        <v>3.84</v>
      </c>
      <c r="J85" s="170">
        <v>3.96</v>
      </c>
      <c r="K85" s="171">
        <v>1E-3</v>
      </c>
      <c r="L85" s="170">
        <v>52</v>
      </c>
      <c r="M85" s="140"/>
      <c r="N85" s="53"/>
    </row>
    <row r="86" spans="1:14" x14ac:dyDescent="0.25">
      <c r="A86" s="378">
        <v>5</v>
      </c>
      <c r="B86" s="380" t="s">
        <v>50</v>
      </c>
      <c r="C86" s="380" t="s">
        <v>29</v>
      </c>
      <c r="D86" s="18" t="s">
        <v>49</v>
      </c>
      <c r="E86" s="157">
        <v>1E-3</v>
      </c>
      <c r="F86" s="157">
        <v>1E-3</v>
      </c>
      <c r="G86" s="19">
        <v>500</v>
      </c>
      <c r="H86" s="51">
        <f t="shared" si="0"/>
        <v>0.5</v>
      </c>
      <c r="I86" s="135"/>
      <c r="J86" s="135"/>
      <c r="K86" s="136"/>
      <c r="L86" s="135"/>
      <c r="M86" s="136"/>
      <c r="N86" s="12"/>
    </row>
    <row r="87" spans="1:14" x14ac:dyDescent="0.25">
      <c r="A87" s="422"/>
      <c r="B87" s="412"/>
      <c r="C87" s="412"/>
      <c r="D87" s="4" t="s">
        <v>39</v>
      </c>
      <c r="E87" s="152">
        <v>1.4999999999999999E-2</v>
      </c>
      <c r="F87" s="152">
        <v>1.4999999999999999E-2</v>
      </c>
      <c r="G87" s="2">
        <v>60</v>
      </c>
      <c r="H87" s="13">
        <f t="shared" si="0"/>
        <v>0.89999999999999991</v>
      </c>
      <c r="I87" s="172">
        <v>0.2</v>
      </c>
      <c r="J87" s="172">
        <v>0</v>
      </c>
      <c r="K87" s="173">
        <v>14</v>
      </c>
      <c r="L87" s="172">
        <v>56.8</v>
      </c>
      <c r="M87" s="136" t="s">
        <v>68</v>
      </c>
      <c r="N87" s="12"/>
    </row>
    <row r="88" spans="1:14" ht="15.75" thickBot="1" x14ac:dyDescent="0.3">
      <c r="A88" s="422"/>
      <c r="B88" s="412"/>
      <c r="C88" s="412"/>
      <c r="D88" s="4"/>
      <c r="E88" s="152"/>
      <c r="F88" s="152"/>
      <c r="G88" s="2"/>
      <c r="H88" s="13"/>
      <c r="I88" s="135"/>
      <c r="J88" s="135"/>
      <c r="K88" s="136"/>
      <c r="L88" s="135"/>
      <c r="M88" s="136"/>
      <c r="N88" s="12"/>
    </row>
    <row r="89" spans="1:14" ht="15.75" thickBot="1" x14ac:dyDescent="0.3">
      <c r="A89" s="384" t="s">
        <v>25</v>
      </c>
      <c r="B89" s="417"/>
      <c r="C89" s="417"/>
      <c r="D89" s="417"/>
      <c r="E89" s="417"/>
      <c r="F89" s="417"/>
      <c r="G89" s="417"/>
      <c r="H89" s="178">
        <f>SUM(H76:H88)</f>
        <v>25.164999999999999</v>
      </c>
      <c r="I89" s="139">
        <f>SUM(I76:I88)</f>
        <v>17.88</v>
      </c>
      <c r="J89" s="139">
        <f>SUM(J76:J88)</f>
        <v>21.480000000000004</v>
      </c>
      <c r="K89" s="140">
        <f>SUM(K76:K88)</f>
        <v>60.955999999999996</v>
      </c>
      <c r="L89" s="139">
        <v>560.39</v>
      </c>
      <c r="M89" s="140"/>
      <c r="N89" s="53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413" t="s">
        <v>36</v>
      </c>
      <c r="B106" s="419"/>
      <c r="C106" s="419"/>
      <c r="D106" s="419"/>
      <c r="E106" s="419"/>
      <c r="F106" s="419"/>
      <c r="G106" s="419"/>
      <c r="H106" s="419"/>
      <c r="I106" s="420"/>
      <c r="J106" s="420"/>
      <c r="K106" s="420"/>
      <c r="L106" s="420"/>
      <c r="M106" s="420"/>
      <c r="N106" s="421"/>
    </row>
    <row r="107" spans="1:14" ht="68.25" customHeight="1" x14ac:dyDescent="0.25">
      <c r="A107" s="150" t="s">
        <v>0</v>
      </c>
      <c r="B107" s="152"/>
      <c r="C107" s="152" t="s">
        <v>1</v>
      </c>
      <c r="D107" s="4" t="s">
        <v>2</v>
      </c>
      <c r="E107" s="152" t="s">
        <v>3</v>
      </c>
      <c r="F107" s="152" t="s">
        <v>4</v>
      </c>
      <c r="G107" s="2" t="s">
        <v>5</v>
      </c>
      <c r="H107" s="152" t="s">
        <v>6</v>
      </c>
      <c r="I107" s="152" t="s">
        <v>7</v>
      </c>
      <c r="J107" s="154" t="s">
        <v>8</v>
      </c>
      <c r="K107" s="152" t="s">
        <v>9</v>
      </c>
      <c r="L107" s="152" t="s">
        <v>10</v>
      </c>
      <c r="M107" s="152" t="s">
        <v>11</v>
      </c>
      <c r="N107" s="159" t="s">
        <v>12</v>
      </c>
    </row>
    <row r="108" spans="1:14" ht="15.75" thickBot="1" x14ac:dyDescent="0.3">
      <c r="A108" s="156"/>
      <c r="B108" s="158" t="s">
        <v>13</v>
      </c>
      <c r="C108" s="158" t="s">
        <v>14</v>
      </c>
      <c r="D108" s="16"/>
      <c r="E108" s="158" t="s">
        <v>14</v>
      </c>
      <c r="F108" s="158" t="s">
        <v>14</v>
      </c>
      <c r="G108" s="17" t="s">
        <v>15</v>
      </c>
      <c r="H108" s="158" t="s">
        <v>16</v>
      </c>
      <c r="I108" s="158" t="s">
        <v>14</v>
      </c>
      <c r="J108" s="158" t="s">
        <v>14</v>
      </c>
      <c r="K108" s="158" t="s">
        <v>14</v>
      </c>
      <c r="L108" s="158" t="s">
        <v>14</v>
      </c>
      <c r="M108" s="158"/>
      <c r="N108" s="14"/>
    </row>
    <row r="109" spans="1:14" ht="15" customHeight="1" x14ac:dyDescent="0.25">
      <c r="A109" s="416">
        <v>1</v>
      </c>
      <c r="B109" s="423" t="s">
        <v>167</v>
      </c>
      <c r="C109" s="411">
        <v>130</v>
      </c>
      <c r="D109" s="80" t="s">
        <v>105</v>
      </c>
      <c r="E109" s="67">
        <v>2</v>
      </c>
      <c r="F109" s="21">
        <v>2</v>
      </c>
      <c r="G109" s="21">
        <v>7</v>
      </c>
      <c r="H109" s="34">
        <f>G109*E109</f>
        <v>14</v>
      </c>
      <c r="I109" s="81"/>
      <c r="J109" s="82"/>
      <c r="K109" s="83"/>
      <c r="L109" s="82"/>
      <c r="M109" s="84"/>
      <c r="N109" s="83"/>
    </row>
    <row r="110" spans="1:14" ht="14.25" customHeight="1" thickBot="1" x14ac:dyDescent="0.3">
      <c r="A110" s="422"/>
      <c r="B110" s="424"/>
      <c r="C110" s="412"/>
      <c r="D110" s="90" t="s">
        <v>19</v>
      </c>
      <c r="E110" s="68">
        <v>0.03</v>
      </c>
      <c r="F110" s="6">
        <v>0.03</v>
      </c>
      <c r="G110" s="6">
        <v>53</v>
      </c>
      <c r="H110" s="35">
        <f>G110*E110</f>
        <v>1.5899999999999999</v>
      </c>
      <c r="I110" s="86"/>
      <c r="J110" s="87"/>
      <c r="K110" s="88"/>
      <c r="L110" s="87"/>
      <c r="M110" s="88"/>
      <c r="N110" s="88"/>
    </row>
    <row r="111" spans="1:14" ht="12.75" customHeight="1" x14ac:dyDescent="0.25">
      <c r="A111" s="422"/>
      <c r="B111" s="424"/>
      <c r="C111" s="412"/>
      <c r="D111" s="94" t="s">
        <v>53</v>
      </c>
      <c r="E111" s="105">
        <v>5.0000000000000001E-3</v>
      </c>
      <c r="F111" s="17">
        <v>5.0000000000000001E-3</v>
      </c>
      <c r="G111" s="17">
        <v>511</v>
      </c>
      <c r="H111" s="55">
        <f>G111*E111</f>
        <v>2.5550000000000002</v>
      </c>
      <c r="I111" s="86">
        <v>7.8</v>
      </c>
      <c r="J111" s="87">
        <v>9.3800000000000008</v>
      </c>
      <c r="K111" s="88">
        <v>3.68</v>
      </c>
      <c r="L111" s="87">
        <v>129.53</v>
      </c>
      <c r="M111" s="88" t="s">
        <v>61</v>
      </c>
      <c r="N111" s="89" t="s">
        <v>17</v>
      </c>
    </row>
    <row r="112" spans="1:14" ht="14.25" customHeight="1" x14ac:dyDescent="0.25">
      <c r="A112" s="422"/>
      <c r="B112" s="424"/>
      <c r="C112" s="412"/>
      <c r="D112" s="85" t="s">
        <v>52</v>
      </c>
      <c r="E112" s="8">
        <v>1E-3</v>
      </c>
      <c r="F112" s="2">
        <v>5.0000000000000001E-3</v>
      </c>
      <c r="G112" s="2">
        <v>12</v>
      </c>
      <c r="H112" s="55">
        <f>G112*E112</f>
        <v>1.2E-2</v>
      </c>
      <c r="I112" s="86"/>
      <c r="J112" s="87"/>
      <c r="K112" s="88"/>
      <c r="L112" s="87"/>
      <c r="M112" s="88"/>
      <c r="N112" s="88"/>
    </row>
    <row r="113" spans="1:14" ht="12" customHeight="1" x14ac:dyDescent="0.25">
      <c r="A113" s="422"/>
      <c r="B113" s="424"/>
      <c r="C113" s="412"/>
      <c r="D113" s="94"/>
      <c r="E113" s="105"/>
      <c r="F113" s="17"/>
      <c r="G113" s="17"/>
      <c r="H113" s="55"/>
      <c r="I113" s="86"/>
      <c r="J113" s="87"/>
      <c r="K113" s="88"/>
      <c r="L113" s="87"/>
      <c r="M113" s="88"/>
      <c r="N113" s="88"/>
    </row>
    <row r="114" spans="1:14" ht="13.5" customHeight="1" thickBot="1" x14ac:dyDescent="0.3">
      <c r="A114" s="422"/>
      <c r="B114" s="424"/>
      <c r="C114" s="412"/>
      <c r="D114" s="85"/>
      <c r="E114" s="8"/>
      <c r="F114" s="2"/>
      <c r="G114" s="2"/>
      <c r="H114" s="13"/>
      <c r="I114" s="86"/>
      <c r="J114" s="87"/>
      <c r="K114" s="88"/>
      <c r="L114" s="87"/>
      <c r="M114" s="88"/>
      <c r="N114" s="88"/>
    </row>
    <row r="115" spans="1:14" ht="13.5" customHeight="1" thickBot="1" x14ac:dyDescent="0.3">
      <c r="A115" s="425">
        <v>2</v>
      </c>
      <c r="B115" s="443" t="s">
        <v>128</v>
      </c>
      <c r="C115" s="411" t="s">
        <v>134</v>
      </c>
      <c r="D115" s="100" t="s">
        <v>28</v>
      </c>
      <c r="E115" s="69">
        <v>0.06</v>
      </c>
      <c r="F115" s="31">
        <v>0.06</v>
      </c>
      <c r="G115" s="31">
        <v>35</v>
      </c>
      <c r="H115" s="40">
        <f>G115*E115</f>
        <v>2.1</v>
      </c>
      <c r="I115" s="81"/>
      <c r="J115" s="82"/>
      <c r="K115" s="83"/>
      <c r="L115" s="82"/>
      <c r="M115" s="83"/>
      <c r="N115" s="83"/>
    </row>
    <row r="116" spans="1:14" ht="15.75" thickBot="1" x14ac:dyDescent="0.3">
      <c r="A116" s="426"/>
      <c r="B116" s="444"/>
      <c r="C116" s="412"/>
      <c r="D116" s="85" t="s">
        <v>53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6">
        <v>3.6</v>
      </c>
      <c r="J116" s="87">
        <v>5.4</v>
      </c>
      <c r="K116" s="88">
        <v>36.9</v>
      </c>
      <c r="L116" s="87">
        <v>210.6</v>
      </c>
      <c r="M116" s="88" t="s">
        <v>67</v>
      </c>
      <c r="N116" s="88"/>
    </row>
    <row r="117" spans="1:14" ht="12.75" customHeight="1" thickBot="1" x14ac:dyDescent="0.3">
      <c r="A117" s="427"/>
      <c r="B117" s="445"/>
      <c r="C117" s="382"/>
      <c r="D117" s="94"/>
      <c r="E117" s="105"/>
      <c r="F117" s="17"/>
      <c r="G117" s="17"/>
      <c r="H117" s="55"/>
      <c r="I117" s="86"/>
      <c r="J117" s="87"/>
      <c r="K117" s="88"/>
      <c r="L117" s="87"/>
      <c r="M117" s="88"/>
      <c r="N117" s="88"/>
    </row>
    <row r="118" spans="1:14" ht="15.75" hidden="1" customHeight="1" thickBot="1" x14ac:dyDescent="0.25">
      <c r="A118" s="165"/>
      <c r="B118" s="165"/>
      <c r="C118" s="162"/>
      <c r="D118" s="90" t="s">
        <v>62</v>
      </c>
      <c r="E118" s="68">
        <v>3.0000000000000001E-3</v>
      </c>
      <c r="F118" s="6">
        <v>2E-3</v>
      </c>
      <c r="G118" s="6">
        <v>12</v>
      </c>
      <c r="H118" s="35">
        <f>G118*E118</f>
        <v>3.6000000000000004E-2</v>
      </c>
      <c r="I118" s="98"/>
      <c r="J118" s="66"/>
      <c r="K118" s="99"/>
      <c r="L118" s="66"/>
      <c r="M118" s="99"/>
      <c r="N118" s="99"/>
    </row>
    <row r="119" spans="1:14" ht="24" customHeight="1" thickBot="1" x14ac:dyDescent="0.3">
      <c r="A119" s="45">
        <v>4</v>
      </c>
      <c r="B119" s="28"/>
      <c r="C119" s="29"/>
      <c r="D119" s="100"/>
      <c r="E119" s="69"/>
      <c r="F119" s="31"/>
      <c r="G119" s="31"/>
      <c r="H119" s="40"/>
      <c r="I119" s="45">
        <v>7.12</v>
      </c>
      <c r="J119" s="45">
        <v>2.64</v>
      </c>
      <c r="K119" s="41">
        <v>37.36</v>
      </c>
      <c r="L119" s="45">
        <v>212.8</v>
      </c>
      <c r="M119" s="101" t="s">
        <v>43</v>
      </c>
      <c r="N119" s="102"/>
    </row>
    <row r="120" spans="1:14" x14ac:dyDescent="0.25">
      <c r="A120" s="378">
        <v>5</v>
      </c>
      <c r="B120" s="380" t="s">
        <v>50</v>
      </c>
      <c r="C120" s="380" t="s">
        <v>29</v>
      </c>
      <c r="D120" s="103" t="s">
        <v>93</v>
      </c>
      <c r="E120" s="71">
        <v>1E-3</v>
      </c>
      <c r="F120" s="19">
        <v>1E-3</v>
      </c>
      <c r="G120" s="19">
        <v>500</v>
      </c>
      <c r="H120" s="51">
        <f>G120*E120</f>
        <v>0.5</v>
      </c>
      <c r="I120" s="86"/>
      <c r="J120" s="87"/>
      <c r="K120" s="88"/>
      <c r="L120" s="87"/>
      <c r="M120" s="88"/>
      <c r="N120" s="88"/>
    </row>
    <row r="121" spans="1:14" x14ac:dyDescent="0.25">
      <c r="A121" s="422"/>
      <c r="B121" s="412"/>
      <c r="C121" s="412"/>
      <c r="D121" s="85" t="s">
        <v>58</v>
      </c>
      <c r="E121" s="8">
        <v>0.01</v>
      </c>
      <c r="F121" s="2">
        <v>0.01</v>
      </c>
      <c r="G121" s="2">
        <v>60</v>
      </c>
      <c r="H121" s="13">
        <f>G121*E121</f>
        <v>0.6</v>
      </c>
      <c r="I121" s="172">
        <v>0.2</v>
      </c>
      <c r="J121" s="172">
        <v>0</v>
      </c>
      <c r="K121" s="173">
        <v>14</v>
      </c>
      <c r="L121" s="172">
        <v>56.8</v>
      </c>
      <c r="M121" s="136" t="s">
        <v>68</v>
      </c>
      <c r="N121" s="88"/>
    </row>
    <row r="122" spans="1:14" ht="14.25" customHeight="1" thickBot="1" x14ac:dyDescent="0.3">
      <c r="A122" s="428"/>
      <c r="B122" s="418"/>
      <c r="C122" s="418"/>
      <c r="D122" s="90"/>
      <c r="E122" s="68"/>
      <c r="F122" s="6"/>
      <c r="G122" s="6"/>
      <c r="H122" s="35"/>
      <c r="I122" s="91"/>
      <c r="J122" s="92"/>
      <c r="K122" s="93"/>
      <c r="L122" s="92"/>
      <c r="M122" s="93"/>
      <c r="N122" s="93"/>
    </row>
    <row r="123" spans="1:14" ht="27.75" customHeight="1" thickBot="1" x14ac:dyDescent="0.3">
      <c r="A123" s="384" t="s">
        <v>25</v>
      </c>
      <c r="B123" s="417"/>
      <c r="C123" s="417"/>
      <c r="D123" s="417"/>
      <c r="E123" s="417"/>
      <c r="F123" s="417"/>
      <c r="G123" s="417"/>
      <c r="H123" s="178">
        <f>SUM(H109:H122)</f>
        <v>26.503000000000004</v>
      </c>
      <c r="I123" s="58">
        <f>SUM(I109:I122)</f>
        <v>18.72</v>
      </c>
      <c r="J123" s="61">
        <f>SUM(J109:J122)</f>
        <v>17.420000000000002</v>
      </c>
      <c r="K123" s="58">
        <f>SUM(K109:K122)</f>
        <v>91.94</v>
      </c>
      <c r="L123" s="57">
        <f>SUM(L109:L122)</f>
        <v>609.73</v>
      </c>
      <c r="M123" s="52"/>
      <c r="N123" s="52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216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216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216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216"/>
      <c r="I127" s="11"/>
      <c r="J127" s="11"/>
      <c r="K127" s="11"/>
      <c r="L127" s="11"/>
      <c r="M127" s="11"/>
      <c r="N127" s="11"/>
    </row>
    <row r="128" spans="1:14" ht="27.75" customHeight="1" x14ac:dyDescent="0.25">
      <c r="A128" s="9"/>
      <c r="B128" s="9"/>
      <c r="C128" s="9"/>
      <c r="D128" s="9"/>
      <c r="E128" s="9"/>
      <c r="F128" s="9"/>
      <c r="G128" s="9"/>
      <c r="H128" s="216"/>
      <c r="I128" s="11"/>
      <c r="J128" s="11"/>
      <c r="K128" s="11"/>
      <c r="L128" s="11"/>
      <c r="M128" s="11"/>
      <c r="N128" s="11"/>
    </row>
    <row r="129" spans="1:14" ht="27.75" customHeight="1" x14ac:dyDescent="0.25">
      <c r="A129" s="9"/>
      <c r="B129" s="9"/>
      <c r="C129" s="9"/>
      <c r="D129" s="9"/>
      <c r="E129" s="9"/>
      <c r="F129" s="9"/>
      <c r="G129" s="9"/>
      <c r="H129" s="216"/>
      <c r="I129" s="11"/>
      <c r="J129" s="11"/>
      <c r="K129" s="11"/>
      <c r="L129" s="11"/>
      <c r="M129" s="11"/>
      <c r="N129" s="11"/>
    </row>
    <row r="130" spans="1:14" x14ac:dyDescent="0.25">
      <c r="A130"/>
      <c r="B130"/>
      <c r="C130"/>
      <c r="D130"/>
      <c r="E130"/>
      <c r="F130"/>
      <c r="G130"/>
      <c r="H130"/>
    </row>
    <row r="131" spans="1:14" x14ac:dyDescent="0.25">
      <c r="A131"/>
      <c r="B131"/>
      <c r="C131"/>
      <c r="D131"/>
      <c r="E131"/>
      <c r="F131"/>
      <c r="G131"/>
      <c r="H131"/>
    </row>
    <row r="132" spans="1:14" x14ac:dyDescent="0.25">
      <c r="A132"/>
      <c r="B132"/>
      <c r="C132"/>
      <c r="D132"/>
      <c r="E132"/>
      <c r="F132"/>
      <c r="G132"/>
      <c r="H132"/>
    </row>
    <row r="133" spans="1:14" ht="17.25" customHeight="1" thickBot="1" x14ac:dyDescent="0.3">
      <c r="A133"/>
      <c r="B133"/>
      <c r="C133"/>
      <c r="D133"/>
      <c r="E133"/>
      <c r="F133"/>
      <c r="G133"/>
      <c r="H133"/>
    </row>
    <row r="134" spans="1:14" x14ac:dyDescent="0.25">
      <c r="A134" s="413" t="s">
        <v>37</v>
      </c>
      <c r="B134" s="419"/>
      <c r="C134" s="419"/>
      <c r="D134" s="419"/>
      <c r="E134" s="419"/>
      <c r="F134" s="419"/>
      <c r="G134" s="419"/>
      <c r="H134" s="419"/>
      <c r="I134" s="420"/>
      <c r="J134" s="420"/>
      <c r="K134" s="420"/>
      <c r="L134" s="420"/>
      <c r="M134" s="420"/>
      <c r="N134" s="421"/>
    </row>
    <row r="135" spans="1:14" ht="54" customHeight="1" x14ac:dyDescent="0.25">
      <c r="A135" s="150" t="s">
        <v>0</v>
      </c>
      <c r="B135" s="152"/>
      <c r="C135" s="152" t="s">
        <v>1</v>
      </c>
      <c r="D135" s="4" t="s">
        <v>2</v>
      </c>
      <c r="E135" s="152" t="s">
        <v>3</v>
      </c>
      <c r="F135" s="152" t="s">
        <v>4</v>
      </c>
      <c r="G135" s="2" t="s">
        <v>5</v>
      </c>
      <c r="H135" s="152" t="s">
        <v>6</v>
      </c>
      <c r="I135" s="152" t="s">
        <v>7</v>
      </c>
      <c r="J135" s="154" t="s">
        <v>8</v>
      </c>
      <c r="K135" s="152" t="s">
        <v>9</v>
      </c>
      <c r="L135" s="152" t="s">
        <v>10</v>
      </c>
      <c r="M135" s="152" t="s">
        <v>11</v>
      </c>
      <c r="N135" s="159" t="s">
        <v>12</v>
      </c>
    </row>
    <row r="136" spans="1:14" ht="15.75" thickBot="1" x14ac:dyDescent="0.3">
      <c r="A136" s="156"/>
      <c r="B136" s="158" t="s">
        <v>13</v>
      </c>
      <c r="C136" s="158" t="s">
        <v>14</v>
      </c>
      <c r="D136" s="16"/>
      <c r="E136" s="158" t="s">
        <v>14</v>
      </c>
      <c r="F136" s="158" t="s">
        <v>14</v>
      </c>
      <c r="G136" s="17" t="s">
        <v>15</v>
      </c>
      <c r="H136" s="158" t="s">
        <v>16</v>
      </c>
      <c r="I136" s="158" t="s">
        <v>14</v>
      </c>
      <c r="J136" s="158" t="s">
        <v>14</v>
      </c>
      <c r="K136" s="158" t="s">
        <v>14</v>
      </c>
      <c r="L136" s="158" t="s">
        <v>14</v>
      </c>
      <c r="M136" s="158"/>
      <c r="N136" s="14"/>
    </row>
    <row r="137" spans="1:14" ht="15.75" thickBot="1" x14ac:dyDescent="0.3">
      <c r="A137" s="416">
        <v>1</v>
      </c>
      <c r="B137" s="423" t="s">
        <v>94</v>
      </c>
      <c r="C137" s="411" t="s">
        <v>168</v>
      </c>
      <c r="D137" s="20" t="s">
        <v>63</v>
      </c>
      <c r="E137" s="151">
        <v>0.05</v>
      </c>
      <c r="F137" s="151">
        <v>0.05</v>
      </c>
      <c r="G137" s="21">
        <v>50</v>
      </c>
      <c r="H137" s="34">
        <f>E137*G137</f>
        <v>2.5</v>
      </c>
      <c r="I137" s="44"/>
      <c r="J137" s="59"/>
      <c r="K137" s="44"/>
      <c r="L137" s="44"/>
      <c r="M137" s="37"/>
      <c r="N137" s="37" t="s">
        <v>17</v>
      </c>
    </row>
    <row r="138" spans="1:14" ht="15.75" thickBot="1" x14ac:dyDescent="0.3">
      <c r="A138" s="422"/>
      <c r="B138" s="424"/>
      <c r="C138" s="412"/>
      <c r="D138" s="4" t="s">
        <v>39</v>
      </c>
      <c r="E138" s="152">
        <v>1.4999999999999999E-2</v>
      </c>
      <c r="F138" s="152">
        <v>1.4999999999999999E-2</v>
      </c>
      <c r="G138" s="2">
        <v>60</v>
      </c>
      <c r="H138" s="34">
        <f t="shared" ref="H138:H146" si="1">E138*G138</f>
        <v>0.89999999999999991</v>
      </c>
      <c r="I138" s="56"/>
      <c r="J138" s="60"/>
      <c r="K138" s="56"/>
      <c r="L138" s="56"/>
      <c r="M138" s="12"/>
      <c r="N138" s="12"/>
    </row>
    <row r="139" spans="1:14" ht="15.75" thickBot="1" x14ac:dyDescent="0.3">
      <c r="A139" s="422"/>
      <c r="B139" s="424"/>
      <c r="C139" s="412"/>
      <c r="D139" s="4" t="s">
        <v>53</v>
      </c>
      <c r="E139" s="152">
        <v>0.01</v>
      </c>
      <c r="F139" s="152">
        <v>0.01</v>
      </c>
      <c r="G139" s="2">
        <v>511</v>
      </c>
      <c r="H139" s="34">
        <f t="shared" si="1"/>
        <v>5.1100000000000003</v>
      </c>
      <c r="I139" s="56">
        <v>11.52</v>
      </c>
      <c r="J139" s="60">
        <v>7.44</v>
      </c>
      <c r="K139" s="56">
        <v>2.08</v>
      </c>
      <c r="L139" s="56">
        <v>120.88</v>
      </c>
      <c r="M139" s="12" t="s">
        <v>66</v>
      </c>
      <c r="N139" s="12"/>
    </row>
    <row r="140" spans="1:14" ht="15.75" thickBot="1" x14ac:dyDescent="0.3">
      <c r="A140" s="422"/>
      <c r="B140" s="424"/>
      <c r="C140" s="412"/>
      <c r="D140" s="4" t="s">
        <v>19</v>
      </c>
      <c r="E140" s="152">
        <v>0.08</v>
      </c>
      <c r="F140" s="152">
        <v>0.08</v>
      </c>
      <c r="G140" s="2">
        <v>53</v>
      </c>
      <c r="H140" s="34">
        <f t="shared" si="1"/>
        <v>4.24</v>
      </c>
      <c r="I140" s="56"/>
      <c r="J140" s="60"/>
      <c r="K140" s="56"/>
      <c r="L140" s="56"/>
      <c r="M140" s="12"/>
      <c r="N140" s="12"/>
    </row>
    <row r="141" spans="1:14" ht="15.75" thickBot="1" x14ac:dyDescent="0.3">
      <c r="A141" s="422"/>
      <c r="B141" s="424"/>
      <c r="C141" s="412"/>
      <c r="D141" s="4" t="s">
        <v>62</v>
      </c>
      <c r="E141" s="152">
        <v>1E-3</v>
      </c>
      <c r="F141" s="152">
        <v>1E-3</v>
      </c>
      <c r="G141" s="2">
        <v>12</v>
      </c>
      <c r="H141" s="34">
        <f t="shared" si="1"/>
        <v>1.2E-2</v>
      </c>
      <c r="I141" s="56"/>
      <c r="J141" s="60"/>
      <c r="K141" s="56"/>
      <c r="L141" s="56"/>
      <c r="M141" s="12"/>
      <c r="N141" s="12"/>
    </row>
    <row r="142" spans="1:14" ht="15.75" thickBot="1" x14ac:dyDescent="0.3">
      <c r="A142" s="155"/>
      <c r="B142" s="174"/>
      <c r="C142" s="157"/>
      <c r="D142" s="18"/>
      <c r="E142" s="157"/>
      <c r="F142" s="157"/>
      <c r="G142" s="19"/>
      <c r="H142" s="34">
        <f t="shared" si="1"/>
        <v>0</v>
      </c>
      <c r="I142" s="56"/>
      <c r="J142" s="60"/>
      <c r="K142" s="56"/>
      <c r="L142" s="56"/>
      <c r="M142" s="12"/>
      <c r="N142" s="12"/>
    </row>
    <row r="143" spans="1:14" ht="25.5" customHeight="1" thickBot="1" x14ac:dyDescent="0.3">
      <c r="A143" s="160">
        <v>2</v>
      </c>
      <c r="B143" s="161" t="s">
        <v>64</v>
      </c>
      <c r="C143" s="161">
        <v>80</v>
      </c>
      <c r="D143" s="175" t="s">
        <v>28</v>
      </c>
      <c r="E143" s="161">
        <v>0.08</v>
      </c>
      <c r="F143" s="161">
        <v>0.08</v>
      </c>
      <c r="G143" s="114">
        <v>35</v>
      </c>
      <c r="H143" s="34">
        <f t="shared" si="1"/>
        <v>2.8000000000000003</v>
      </c>
      <c r="I143" s="45">
        <v>7.12</v>
      </c>
      <c r="J143" s="45">
        <v>2.64</v>
      </c>
      <c r="K143" s="41">
        <v>37.36</v>
      </c>
      <c r="L143" s="45">
        <v>212.8</v>
      </c>
      <c r="M143" s="101" t="s">
        <v>43</v>
      </c>
      <c r="N143" s="23"/>
    </row>
    <row r="144" spans="1:14" ht="25.5" customHeight="1" thickBot="1" x14ac:dyDescent="0.3">
      <c r="A144" s="152">
        <v>3</v>
      </c>
      <c r="B144" s="152" t="s">
        <v>90</v>
      </c>
      <c r="C144" s="152">
        <v>10</v>
      </c>
      <c r="D144" s="4" t="s">
        <v>91</v>
      </c>
      <c r="E144" s="152">
        <v>0.01</v>
      </c>
      <c r="F144" s="152">
        <v>0.01</v>
      </c>
      <c r="G144" s="2">
        <v>400</v>
      </c>
      <c r="H144" s="34">
        <f t="shared" si="1"/>
        <v>4</v>
      </c>
      <c r="I144" s="170">
        <v>3.84</v>
      </c>
      <c r="J144" s="170">
        <v>3.96</v>
      </c>
      <c r="K144" s="171">
        <v>1E-3</v>
      </c>
      <c r="L144" s="170">
        <v>52</v>
      </c>
      <c r="M144" s="176"/>
      <c r="N144" s="177"/>
    </row>
    <row r="145" spans="1:14" ht="18" customHeight="1" thickBot="1" x14ac:dyDescent="0.3">
      <c r="A145" s="381">
        <v>4</v>
      </c>
      <c r="B145" s="382" t="s">
        <v>75</v>
      </c>
      <c r="C145" s="382">
        <v>200</v>
      </c>
      <c r="D145" s="16" t="s">
        <v>76</v>
      </c>
      <c r="E145" s="158">
        <v>0.03</v>
      </c>
      <c r="F145" s="158">
        <v>0.03</v>
      </c>
      <c r="G145" s="17">
        <v>130</v>
      </c>
      <c r="H145" s="34">
        <f t="shared" si="1"/>
        <v>3.9</v>
      </c>
      <c r="I145" s="36">
        <v>0</v>
      </c>
      <c r="J145" s="163">
        <v>0</v>
      </c>
      <c r="K145" s="22">
        <v>14</v>
      </c>
      <c r="L145" s="163">
        <v>57</v>
      </c>
      <c r="M145" s="37" t="s">
        <v>88</v>
      </c>
      <c r="N145" s="12"/>
    </row>
    <row r="146" spans="1:14" ht="15.75" customHeight="1" thickBot="1" x14ac:dyDescent="0.3">
      <c r="A146" s="428"/>
      <c r="B146" s="418"/>
      <c r="C146" s="418"/>
      <c r="D146" s="25" t="s">
        <v>39</v>
      </c>
      <c r="E146" s="153">
        <v>1.4999999999999999E-2</v>
      </c>
      <c r="F146" s="153">
        <v>1.4999999999999999E-2</v>
      </c>
      <c r="G146" s="6">
        <v>60</v>
      </c>
      <c r="H146" s="34">
        <f t="shared" si="1"/>
        <v>0.89999999999999991</v>
      </c>
      <c r="I146" s="57"/>
      <c r="J146" s="61"/>
      <c r="K146" s="57"/>
      <c r="L146" s="57"/>
      <c r="M146" s="52"/>
      <c r="N146" s="52"/>
    </row>
    <row r="147" spans="1:14" ht="27.75" customHeight="1" thickBot="1" x14ac:dyDescent="0.3">
      <c r="A147" s="162"/>
      <c r="B147" s="33"/>
      <c r="C147" s="33"/>
      <c r="D147" s="62"/>
      <c r="E147" s="33"/>
      <c r="F147" s="33"/>
      <c r="G147" s="32"/>
      <c r="H147" s="46"/>
      <c r="I147" s="57"/>
      <c r="J147" s="61"/>
      <c r="K147" s="57"/>
      <c r="L147" s="57"/>
      <c r="M147" s="52"/>
      <c r="N147" s="52"/>
    </row>
    <row r="148" spans="1:14" ht="33.75" customHeight="1" thickBot="1" x14ac:dyDescent="0.3">
      <c r="A148" s="384" t="s">
        <v>25</v>
      </c>
      <c r="B148" s="417"/>
      <c r="C148" s="417"/>
      <c r="D148" s="417"/>
      <c r="E148" s="417"/>
      <c r="F148" s="417"/>
      <c r="G148" s="417"/>
      <c r="H148" s="179">
        <f>SUM(H137:H147)</f>
        <v>24.361999999999998</v>
      </c>
      <c r="I148" s="57">
        <f>SUM(I138:I147)</f>
        <v>22.48</v>
      </c>
      <c r="J148" s="61">
        <f>SUM(J137:J147)</f>
        <v>14.04</v>
      </c>
      <c r="K148" s="57">
        <f>SUM(K137:K147)</f>
        <v>53.440999999999995</v>
      </c>
      <c r="L148" s="57">
        <f>SUM(L137:L147)</f>
        <v>442.68</v>
      </c>
      <c r="M148" s="52"/>
      <c r="N148" s="52"/>
    </row>
    <row r="149" spans="1:14" ht="25.5" customHeight="1" x14ac:dyDescent="0.25">
      <c r="A149" s="9"/>
      <c r="B149" s="9"/>
      <c r="C149" s="9"/>
      <c r="D149" s="9"/>
      <c r="E149" s="9"/>
      <c r="F149" s="9"/>
      <c r="G149" s="9"/>
      <c r="H149" s="219"/>
      <c r="I149" s="11"/>
      <c r="J149" s="11"/>
      <c r="K149" s="11"/>
      <c r="L149" s="11"/>
      <c r="M149" s="11"/>
      <c r="N149" s="11"/>
    </row>
    <row r="150" spans="1:14" ht="14.25" customHeight="1" x14ac:dyDescent="0.25">
      <c r="A150" s="9"/>
      <c r="B150" s="9"/>
      <c r="C150" s="9"/>
      <c r="D150" s="9"/>
      <c r="E150" s="9"/>
      <c r="F150" s="9"/>
      <c r="G150" s="9"/>
      <c r="H150" s="219"/>
      <c r="I150" s="11"/>
      <c r="J150" s="11"/>
      <c r="K150" s="11"/>
      <c r="L150" s="11"/>
      <c r="M150" s="11"/>
      <c r="N150" s="11"/>
    </row>
    <row r="151" spans="1:14" ht="16.5" customHeight="1" x14ac:dyDescent="0.25">
      <c r="A151" s="9"/>
      <c r="B151" s="9"/>
      <c r="C151" s="9"/>
      <c r="D151" s="9"/>
      <c r="E151" s="9"/>
      <c r="F151" s="9"/>
      <c r="G151" s="9"/>
      <c r="H151" s="219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219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219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219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219"/>
      <c r="I155" s="11"/>
      <c r="J155" s="11"/>
      <c r="K155" s="11"/>
      <c r="L155" s="11"/>
      <c r="M155" s="11"/>
      <c r="N155" s="11"/>
    </row>
    <row r="156" spans="1:14" ht="10.5" customHeight="1" x14ac:dyDescent="0.25">
      <c r="A156" s="9"/>
      <c r="B156" s="9"/>
      <c r="C156" s="9"/>
      <c r="D156" s="9"/>
      <c r="E156" s="9"/>
      <c r="F156" s="9"/>
      <c r="G156" s="9"/>
      <c r="H156" s="219"/>
      <c r="I156" s="11"/>
      <c r="J156" s="11"/>
      <c r="K156" s="11"/>
      <c r="L156" s="11"/>
      <c r="M156" s="11"/>
      <c r="N156" s="11"/>
    </row>
    <row r="157" spans="1:14" ht="10.5" customHeight="1" x14ac:dyDescent="0.25">
      <c r="A157" s="9"/>
      <c r="B157" s="9"/>
      <c r="C157" s="9"/>
      <c r="D157" s="9"/>
      <c r="E157" s="9"/>
      <c r="F157" s="9"/>
      <c r="G157" s="9"/>
      <c r="H157" s="219"/>
      <c r="I157" s="11"/>
      <c r="J157" s="11"/>
      <c r="K157" s="11"/>
      <c r="L157" s="11"/>
      <c r="M157" s="11"/>
      <c r="N157" s="11"/>
    </row>
    <row r="158" spans="1:14" ht="10.5" customHeight="1" x14ac:dyDescent="0.25">
      <c r="A158" s="9"/>
      <c r="B158" s="9"/>
      <c r="C158" s="9"/>
      <c r="D158" s="9"/>
      <c r="E158" s="9"/>
      <c r="F158" s="9"/>
      <c r="G158" s="9"/>
      <c r="H158" s="219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219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219"/>
      <c r="I160" s="11"/>
      <c r="J160" s="11"/>
      <c r="K160" s="11"/>
      <c r="L160" s="11"/>
      <c r="M160" s="11"/>
      <c r="N160" s="11"/>
    </row>
    <row r="161" spans="1:14" ht="19.5" customHeight="1" x14ac:dyDescent="0.25">
      <c r="A161" s="9"/>
      <c r="B161" s="9"/>
      <c r="C161" s="9"/>
      <c r="D161" s="9"/>
      <c r="E161" s="9"/>
      <c r="F161" s="9"/>
      <c r="G161" s="9"/>
      <c r="H161" s="219"/>
      <c r="I161" s="11"/>
      <c r="J161" s="11"/>
      <c r="K161" s="11"/>
      <c r="L161" s="11"/>
      <c r="M161" s="11"/>
      <c r="N161" s="11"/>
    </row>
    <row r="162" spans="1:14" ht="19.5" customHeight="1" x14ac:dyDescent="0.25">
      <c r="A162" s="9"/>
      <c r="B162" s="9"/>
      <c r="C162" s="9"/>
      <c r="D162" s="9"/>
      <c r="E162" s="9"/>
      <c r="F162" s="9"/>
      <c r="G162" s="9"/>
      <c r="H162" s="219"/>
      <c r="I162" s="11"/>
      <c r="J162" s="11"/>
      <c r="K162" s="11"/>
      <c r="L162" s="11"/>
      <c r="M162" s="11"/>
      <c r="N162" s="11"/>
    </row>
    <row r="163" spans="1:14" ht="19.5" customHeight="1" x14ac:dyDescent="0.25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 x14ac:dyDescent="0.25"/>
    <row r="165" spans="1:14" ht="3.75" customHeight="1" thickBot="1" x14ac:dyDescent="0.3"/>
    <row r="166" spans="1:14" ht="15.75" hidden="1" thickBot="1" x14ac:dyDescent="0.25"/>
    <row r="167" spans="1:14" ht="15.75" hidden="1" thickBot="1" x14ac:dyDescent="0.25"/>
    <row r="168" spans="1:14" ht="24" customHeight="1" x14ac:dyDescent="0.25">
      <c r="A168" s="363" t="s">
        <v>112</v>
      </c>
      <c r="B168" s="364"/>
      <c r="C168" s="364"/>
      <c r="D168" s="364"/>
      <c r="E168" s="364"/>
      <c r="F168" s="364"/>
      <c r="G168" s="364"/>
      <c r="H168" s="364"/>
      <c r="I168" s="364"/>
      <c r="J168" s="364"/>
      <c r="K168" s="364"/>
      <c r="L168" s="364"/>
      <c r="M168" s="364"/>
      <c r="N168" s="365"/>
    </row>
    <row r="169" spans="1:14" ht="25.5" x14ac:dyDescent="0.25">
      <c r="A169" s="180" t="s">
        <v>0</v>
      </c>
      <c r="B169" s="182"/>
      <c r="C169" s="182" t="s">
        <v>1</v>
      </c>
      <c r="D169" s="4" t="s">
        <v>2</v>
      </c>
      <c r="E169" s="182" t="s">
        <v>3</v>
      </c>
      <c r="F169" s="182" t="s">
        <v>4</v>
      </c>
      <c r="G169" s="2" t="s">
        <v>5</v>
      </c>
      <c r="H169" s="182" t="s">
        <v>6</v>
      </c>
      <c r="I169" s="182" t="s">
        <v>7</v>
      </c>
      <c r="J169" s="184" t="s">
        <v>8</v>
      </c>
      <c r="K169" s="182" t="s">
        <v>9</v>
      </c>
      <c r="L169" s="182" t="s">
        <v>10</v>
      </c>
      <c r="M169" s="182" t="s">
        <v>11</v>
      </c>
      <c r="N169" s="189" t="s">
        <v>12</v>
      </c>
    </row>
    <row r="170" spans="1:14" ht="15.75" thickBot="1" x14ac:dyDescent="0.3">
      <c r="A170" s="186"/>
      <c r="B170" s="188" t="s">
        <v>13</v>
      </c>
      <c r="C170" s="188" t="s">
        <v>14</v>
      </c>
      <c r="D170" s="16"/>
      <c r="E170" s="188" t="s">
        <v>14</v>
      </c>
      <c r="F170" s="188" t="s">
        <v>14</v>
      </c>
      <c r="G170" s="17" t="s">
        <v>15</v>
      </c>
      <c r="H170" s="188" t="s">
        <v>16</v>
      </c>
      <c r="I170" s="188" t="s">
        <v>14</v>
      </c>
      <c r="J170" s="188" t="s">
        <v>14</v>
      </c>
      <c r="K170" s="188" t="s">
        <v>14</v>
      </c>
      <c r="L170" s="188" t="s">
        <v>14</v>
      </c>
      <c r="M170" s="188"/>
      <c r="N170" s="14"/>
    </row>
    <row r="171" spans="1:14" ht="15" customHeight="1" x14ac:dyDescent="0.25">
      <c r="A171" s="416">
        <v>1</v>
      </c>
      <c r="B171" s="423" t="s">
        <v>107</v>
      </c>
      <c r="C171" s="411" t="s">
        <v>169</v>
      </c>
      <c r="D171" s="20" t="s">
        <v>109</v>
      </c>
      <c r="E171" s="181">
        <v>6.0000000000000001E-3</v>
      </c>
      <c r="F171" s="181">
        <v>6.0000000000000001E-3</v>
      </c>
      <c r="G171" s="21">
        <v>130</v>
      </c>
      <c r="H171" s="63">
        <f t="shared" ref="H171:H179" si="2">E171*G171</f>
        <v>0.78</v>
      </c>
      <c r="I171" s="44"/>
      <c r="J171" s="44"/>
      <c r="K171" s="23"/>
      <c r="L171" s="44"/>
      <c r="M171" s="193"/>
      <c r="N171" s="37" t="s">
        <v>17</v>
      </c>
    </row>
    <row r="172" spans="1:14" x14ac:dyDescent="0.25">
      <c r="A172" s="422"/>
      <c r="B172" s="424"/>
      <c r="C172" s="412"/>
      <c r="D172" s="4" t="s">
        <v>103</v>
      </c>
      <c r="E172" s="182">
        <v>0.12</v>
      </c>
      <c r="F172" s="182">
        <v>0.12</v>
      </c>
      <c r="G172" s="2">
        <v>150</v>
      </c>
      <c r="H172" s="64">
        <f t="shared" si="2"/>
        <v>18</v>
      </c>
      <c r="I172" s="56">
        <v>18</v>
      </c>
      <c r="J172" s="56">
        <v>6.5</v>
      </c>
      <c r="K172" s="12">
        <v>20</v>
      </c>
      <c r="L172" s="56">
        <v>210</v>
      </c>
      <c r="M172" s="56" t="s">
        <v>108</v>
      </c>
      <c r="N172" s="12"/>
    </row>
    <row r="173" spans="1:14" x14ac:dyDescent="0.25">
      <c r="A173" s="422"/>
      <c r="B173" s="424"/>
      <c r="C173" s="412"/>
      <c r="D173" s="4" t="s">
        <v>172</v>
      </c>
      <c r="E173" s="182">
        <v>0.02</v>
      </c>
      <c r="F173" s="182">
        <v>0.02</v>
      </c>
      <c r="G173" s="2">
        <v>37</v>
      </c>
      <c r="H173" s="64">
        <f t="shared" si="2"/>
        <v>0.74</v>
      </c>
      <c r="I173" s="56"/>
      <c r="J173" s="56"/>
      <c r="K173" s="12"/>
      <c r="L173" s="56"/>
      <c r="M173" s="56"/>
      <c r="N173" s="12"/>
    </row>
    <row r="174" spans="1:14" x14ac:dyDescent="0.25">
      <c r="A174" s="422"/>
      <c r="B174" s="424"/>
      <c r="C174" s="412"/>
      <c r="D174" s="4" t="s">
        <v>39</v>
      </c>
      <c r="E174" s="182">
        <v>0.01</v>
      </c>
      <c r="F174" s="182">
        <v>0.01</v>
      </c>
      <c r="G174" s="2">
        <v>60</v>
      </c>
      <c r="H174" s="64">
        <f t="shared" si="2"/>
        <v>0.6</v>
      </c>
      <c r="I174" s="56"/>
      <c r="J174" s="56"/>
      <c r="K174" s="12"/>
      <c r="L174" s="56"/>
      <c r="M174" s="56"/>
      <c r="N174" s="12"/>
    </row>
    <row r="175" spans="1:14" x14ac:dyDescent="0.25">
      <c r="A175" s="422"/>
      <c r="B175" s="424"/>
      <c r="C175" s="412"/>
      <c r="D175" s="4" t="s">
        <v>52</v>
      </c>
      <c r="E175" s="182">
        <v>1E-3</v>
      </c>
      <c r="F175" s="182">
        <v>1E-3</v>
      </c>
      <c r="G175" s="2">
        <v>12</v>
      </c>
      <c r="H175" s="64">
        <f t="shared" si="2"/>
        <v>1.2E-2</v>
      </c>
      <c r="I175" s="56"/>
      <c r="J175" s="56"/>
      <c r="K175" s="12"/>
      <c r="L175" s="56"/>
      <c r="M175" s="56"/>
      <c r="N175" s="12"/>
    </row>
    <row r="176" spans="1:14" x14ac:dyDescent="0.25">
      <c r="A176" s="422"/>
      <c r="B176" s="424"/>
      <c r="C176" s="412"/>
      <c r="D176" s="4" t="s">
        <v>54</v>
      </c>
      <c r="E176" s="182">
        <v>5.0000000000000001E-3</v>
      </c>
      <c r="F176" s="182">
        <v>5.0000000000000001E-3</v>
      </c>
      <c r="G176" s="2">
        <v>187</v>
      </c>
      <c r="H176" s="64">
        <f t="shared" si="2"/>
        <v>0.93500000000000005</v>
      </c>
      <c r="I176" s="56"/>
      <c r="J176" s="56"/>
      <c r="K176" s="12"/>
      <c r="L176" s="56"/>
      <c r="M176" s="56"/>
      <c r="N176" s="12"/>
    </row>
    <row r="177" spans="1:14" ht="15.75" thickBot="1" x14ac:dyDescent="0.3">
      <c r="A177" s="422"/>
      <c r="B177" s="424"/>
      <c r="C177" s="412"/>
      <c r="D177" s="4" t="s">
        <v>105</v>
      </c>
      <c r="E177" s="182">
        <v>5.0000000000000001E-3</v>
      </c>
      <c r="F177" s="182">
        <v>5.0000000000000001E-3</v>
      </c>
      <c r="G177" s="2">
        <v>116.66</v>
      </c>
      <c r="H177" s="64">
        <f t="shared" si="2"/>
        <v>0.58330000000000004</v>
      </c>
      <c r="I177" s="56"/>
      <c r="J177" s="56"/>
      <c r="K177" s="12"/>
      <c r="L177" s="56"/>
      <c r="M177" s="56"/>
      <c r="N177" s="12"/>
    </row>
    <row r="178" spans="1:14" x14ac:dyDescent="0.25">
      <c r="A178" s="378">
        <v>2</v>
      </c>
      <c r="B178" s="382" t="s">
        <v>50</v>
      </c>
      <c r="C178" s="382">
        <v>200</v>
      </c>
      <c r="D178" s="20" t="s">
        <v>49</v>
      </c>
      <c r="E178" s="181">
        <v>1E-3</v>
      </c>
      <c r="F178" s="181">
        <v>2E-3</v>
      </c>
      <c r="G178" s="21">
        <v>500</v>
      </c>
      <c r="H178" s="34">
        <f t="shared" si="2"/>
        <v>0.5</v>
      </c>
      <c r="I178" s="44"/>
      <c r="J178" s="44"/>
      <c r="K178" s="23"/>
      <c r="L178" s="44"/>
      <c r="M178" s="44"/>
      <c r="N178" s="23"/>
    </row>
    <row r="179" spans="1:14" ht="15.75" thickBot="1" x14ac:dyDescent="0.3">
      <c r="A179" s="422"/>
      <c r="B179" s="371"/>
      <c r="C179" s="371"/>
      <c r="D179" s="4" t="s">
        <v>39</v>
      </c>
      <c r="E179" s="182">
        <v>0.01</v>
      </c>
      <c r="F179" s="182">
        <v>0.01</v>
      </c>
      <c r="G179" s="2">
        <v>60</v>
      </c>
      <c r="H179" s="13">
        <f t="shared" si="2"/>
        <v>0.6</v>
      </c>
      <c r="I179" s="57">
        <v>0.2</v>
      </c>
      <c r="J179" s="57">
        <v>0</v>
      </c>
      <c r="K179" s="52">
        <v>14</v>
      </c>
      <c r="L179" s="57">
        <v>56.8</v>
      </c>
      <c r="M179" s="57" t="s">
        <v>71</v>
      </c>
      <c r="N179" s="12"/>
    </row>
    <row r="180" spans="1:14" ht="15.75" thickBot="1" x14ac:dyDescent="0.3">
      <c r="A180" s="381"/>
      <c r="B180" s="380"/>
      <c r="C180" s="380"/>
      <c r="D180" s="25"/>
      <c r="E180" s="183"/>
      <c r="F180" s="183"/>
      <c r="G180" s="6"/>
      <c r="H180" s="35"/>
      <c r="I180" s="56"/>
      <c r="J180" s="56"/>
      <c r="K180" s="12"/>
      <c r="L180" s="56"/>
      <c r="M180" s="56"/>
      <c r="N180" s="12"/>
    </row>
    <row r="181" spans="1:14" ht="15.75" thickBot="1" x14ac:dyDescent="0.3">
      <c r="A181" s="182">
        <v>3</v>
      </c>
      <c r="B181" s="182" t="s">
        <v>40</v>
      </c>
      <c r="C181" s="182">
        <v>50</v>
      </c>
      <c r="D181" s="18" t="s">
        <v>28</v>
      </c>
      <c r="E181" s="187">
        <v>0.05</v>
      </c>
      <c r="F181" s="187">
        <v>0.05</v>
      </c>
      <c r="G181" s="19">
        <v>35</v>
      </c>
      <c r="H181" s="51">
        <f>E181*G181</f>
        <v>1.75</v>
      </c>
      <c r="I181" s="45">
        <v>7.12</v>
      </c>
      <c r="J181" s="45">
        <v>2.64</v>
      </c>
      <c r="K181" s="41">
        <v>37.36</v>
      </c>
      <c r="L181" s="45">
        <v>212.8</v>
      </c>
      <c r="M181" s="101" t="s">
        <v>43</v>
      </c>
      <c r="N181" s="53"/>
    </row>
    <row r="182" spans="1:14" x14ac:dyDescent="0.25">
      <c r="A182" s="381">
        <v>6</v>
      </c>
      <c r="B182" s="382"/>
      <c r="C182" s="382"/>
      <c r="D182" s="20"/>
      <c r="E182" s="181"/>
      <c r="F182" s="181"/>
      <c r="G182" s="21"/>
      <c r="H182" s="34"/>
      <c r="I182" s="44"/>
      <c r="J182" s="44"/>
      <c r="K182" s="23"/>
      <c r="L182" s="44"/>
      <c r="M182" s="44"/>
      <c r="N182" s="23"/>
    </row>
    <row r="183" spans="1:14" ht="15.75" thickBot="1" x14ac:dyDescent="0.3">
      <c r="A183" s="378"/>
      <c r="B183" s="380"/>
      <c r="C183" s="380"/>
      <c r="D183" s="4"/>
      <c r="E183" s="182"/>
      <c r="F183" s="182"/>
      <c r="G183" s="2"/>
      <c r="H183" s="13"/>
      <c r="I183" s="57"/>
      <c r="J183" s="57">
        <f>SUM(J171:J182)</f>
        <v>9.14</v>
      </c>
      <c r="K183" s="52"/>
      <c r="L183" s="57"/>
      <c r="M183" s="57"/>
      <c r="N183" s="12"/>
    </row>
    <row r="184" spans="1:14" ht="15.75" customHeight="1" thickBot="1" x14ac:dyDescent="0.3">
      <c r="A184" s="384" t="s">
        <v>25</v>
      </c>
      <c r="B184" s="417"/>
      <c r="C184" s="417"/>
      <c r="D184" s="417"/>
      <c r="E184" s="417"/>
      <c r="F184" s="417"/>
      <c r="G184" s="417"/>
      <c r="H184" s="178">
        <f>SUM(H171:H183)</f>
        <v>24.500300000000003</v>
      </c>
      <c r="I184" s="57">
        <f>SUM(I171:I183)</f>
        <v>25.32</v>
      </c>
      <c r="J184" s="57">
        <f>SUM(J171:J183)</f>
        <v>18.28</v>
      </c>
      <c r="K184" s="52">
        <f>SUM(K171:K183)</f>
        <v>71.36</v>
      </c>
      <c r="L184" s="57">
        <f>SUM(L171:L183)</f>
        <v>479.6</v>
      </c>
      <c r="M184" s="57"/>
      <c r="N184" s="58"/>
    </row>
  </sheetData>
  <mergeCells count="64">
    <mergeCell ref="A19:A21"/>
    <mergeCell ref="B19:B21"/>
    <mergeCell ref="C19:C21"/>
    <mergeCell ref="A22:G22"/>
    <mergeCell ref="A178:A180"/>
    <mergeCell ref="B178:B180"/>
    <mergeCell ref="C178:C180"/>
    <mergeCell ref="B137:B141"/>
    <mergeCell ref="C137:C141"/>
    <mergeCell ref="A109:A114"/>
    <mergeCell ref="C120:C122"/>
    <mergeCell ref="A123:G123"/>
    <mergeCell ref="A134:N134"/>
    <mergeCell ref="B115:B117"/>
    <mergeCell ref="C115:C117"/>
    <mergeCell ref="A120:A122"/>
    <mergeCell ref="A5:N5"/>
    <mergeCell ref="A6:N6"/>
    <mergeCell ref="A9:A15"/>
    <mergeCell ref="B9:B15"/>
    <mergeCell ref="C9:C15"/>
    <mergeCell ref="A16:A18"/>
    <mergeCell ref="B16:B18"/>
    <mergeCell ref="C16:C18"/>
    <mergeCell ref="B109:B114"/>
    <mergeCell ref="C109:C114"/>
    <mergeCell ref="A86:A88"/>
    <mergeCell ref="B86:B88"/>
    <mergeCell ref="C86:C88"/>
    <mergeCell ref="A89:G89"/>
    <mergeCell ref="A106:N106"/>
    <mergeCell ref="A48:A49"/>
    <mergeCell ref="B48:B49"/>
    <mergeCell ref="C48:C49"/>
    <mergeCell ref="A33:N33"/>
    <mergeCell ref="A36:A41"/>
    <mergeCell ref="B36:B41"/>
    <mergeCell ref="A184:G184"/>
    <mergeCell ref="A182:A183"/>
    <mergeCell ref="B182:B183"/>
    <mergeCell ref="C182:C183"/>
    <mergeCell ref="A137:A14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B120:B122"/>
    <mergeCell ref="A73:N73"/>
    <mergeCell ref="A76:A81"/>
    <mergeCell ref="B76:B81"/>
    <mergeCell ref="C76:C81"/>
    <mergeCell ref="A82:A84"/>
    <mergeCell ref="B82:B84"/>
    <mergeCell ref="C82:C84"/>
    <mergeCell ref="A115:A117"/>
    <mergeCell ref="C36:C41"/>
    <mergeCell ref="A42:A46"/>
    <mergeCell ref="B42:B46"/>
    <mergeCell ref="C42:C46"/>
    <mergeCell ref="A51:G51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4"/>
  <sheetViews>
    <sheetView tabSelected="1" zoomScaleNormal="91" workbookViewId="0">
      <selection activeCell="H58" sqref="H58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 x14ac:dyDescent="0.25"/>
    <row r="4" spans="1:14" ht="27.75" customHeight="1" x14ac:dyDescent="0.25">
      <c r="A4" s="396" t="s">
        <v>114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8"/>
    </row>
    <row r="5" spans="1:14" ht="15" customHeight="1" x14ac:dyDescent="0.25">
      <c r="A5" s="399" t="s">
        <v>26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</row>
    <row r="6" spans="1:14" ht="54" customHeight="1" x14ac:dyDescent="0.25">
      <c r="A6" s="207" t="s">
        <v>0</v>
      </c>
      <c r="B6" s="206"/>
      <c r="C6" s="206" t="s">
        <v>1</v>
      </c>
      <c r="D6" s="4" t="s">
        <v>2</v>
      </c>
      <c r="E6" s="206" t="s">
        <v>3</v>
      </c>
      <c r="F6" s="206" t="s">
        <v>4</v>
      </c>
      <c r="G6" s="327" t="s">
        <v>5</v>
      </c>
      <c r="H6" s="206" t="s">
        <v>6</v>
      </c>
      <c r="I6" s="206" t="s">
        <v>7</v>
      </c>
      <c r="J6" s="208" t="s">
        <v>8</v>
      </c>
      <c r="K6" s="206" t="s">
        <v>9</v>
      </c>
      <c r="L6" s="206" t="s">
        <v>10</v>
      </c>
      <c r="M6" s="206" t="s">
        <v>11</v>
      </c>
      <c r="N6" s="213" t="s">
        <v>12</v>
      </c>
    </row>
    <row r="7" spans="1:14" ht="15.75" thickBot="1" x14ac:dyDescent="0.3">
      <c r="A7" s="209"/>
      <c r="B7" s="210" t="s">
        <v>13</v>
      </c>
      <c r="C7" s="206" t="s">
        <v>14</v>
      </c>
      <c r="D7" s="16"/>
      <c r="E7" s="210" t="s">
        <v>14</v>
      </c>
      <c r="F7" s="210" t="s">
        <v>14</v>
      </c>
      <c r="G7" s="17" t="s">
        <v>15</v>
      </c>
      <c r="H7" s="210" t="s">
        <v>16</v>
      </c>
      <c r="I7" s="210" t="s">
        <v>14</v>
      </c>
      <c r="J7" s="210" t="s">
        <v>14</v>
      </c>
      <c r="K7" s="210" t="s">
        <v>14</v>
      </c>
      <c r="L7" s="210" t="s">
        <v>14</v>
      </c>
      <c r="M7" s="210"/>
      <c r="N7" s="7"/>
    </row>
    <row r="8" spans="1:14" ht="15.95" customHeight="1" x14ac:dyDescent="0.25">
      <c r="A8" s="366">
        <v>1</v>
      </c>
      <c r="B8" s="370" t="s">
        <v>97</v>
      </c>
      <c r="C8" s="402" t="s">
        <v>120</v>
      </c>
      <c r="D8" s="75" t="s">
        <v>99</v>
      </c>
      <c r="E8" s="214">
        <v>1</v>
      </c>
      <c r="F8" s="211">
        <v>1</v>
      </c>
      <c r="G8" s="283">
        <v>7.5</v>
      </c>
      <c r="H8" s="95">
        <f>G8*E8</f>
        <v>7.5</v>
      </c>
      <c r="I8" s="37"/>
      <c r="J8" s="204"/>
      <c r="K8" s="220"/>
      <c r="L8" s="204"/>
      <c r="M8" s="229"/>
      <c r="N8" s="205" t="s">
        <v>17</v>
      </c>
    </row>
    <row r="9" spans="1:14" ht="15.95" customHeight="1" x14ac:dyDescent="0.25">
      <c r="A9" s="367"/>
      <c r="B9" s="371"/>
      <c r="C9" s="393"/>
      <c r="D9" s="76" t="s">
        <v>19</v>
      </c>
      <c r="E9" s="215">
        <v>0.04</v>
      </c>
      <c r="F9" s="212">
        <v>0.04</v>
      </c>
      <c r="G9" s="284">
        <v>53</v>
      </c>
      <c r="H9" s="122">
        <f t="shared" ref="H9:H14" si="0">G9*E9</f>
        <v>2.12</v>
      </c>
      <c r="I9" s="24">
        <v>9</v>
      </c>
      <c r="J9" s="248">
        <v>8.1</v>
      </c>
      <c r="K9" s="261">
        <v>0.7</v>
      </c>
      <c r="L9" s="248">
        <v>111.66</v>
      </c>
      <c r="M9" s="256" t="s">
        <v>110</v>
      </c>
      <c r="N9" s="205"/>
    </row>
    <row r="10" spans="1:14" ht="15.95" customHeight="1" x14ac:dyDescent="0.25">
      <c r="A10" s="367"/>
      <c r="B10" s="371"/>
      <c r="C10" s="393"/>
      <c r="D10" s="76" t="s">
        <v>53</v>
      </c>
      <c r="E10" s="215">
        <v>3.0000000000000001E-3</v>
      </c>
      <c r="F10" s="212">
        <v>3.0000000000000001E-3</v>
      </c>
      <c r="G10" s="284">
        <v>511</v>
      </c>
      <c r="H10" s="97">
        <f t="shared" si="0"/>
        <v>1.5330000000000001</v>
      </c>
      <c r="I10" s="24"/>
      <c r="J10" s="205"/>
      <c r="K10" s="221"/>
      <c r="L10" s="205"/>
      <c r="M10" s="223"/>
      <c r="N10" s="205"/>
    </row>
    <row r="11" spans="1:14" ht="15.95" customHeight="1" thickBot="1" x14ac:dyDescent="0.3">
      <c r="A11" s="367"/>
      <c r="B11" s="371"/>
      <c r="C11" s="393"/>
      <c r="D11" s="116" t="s">
        <v>18</v>
      </c>
      <c r="E11" s="120">
        <v>1E-3</v>
      </c>
      <c r="F11" s="48">
        <v>1E-3</v>
      </c>
      <c r="G11" s="291">
        <v>12</v>
      </c>
      <c r="H11" s="123">
        <f t="shared" si="0"/>
        <v>1.2E-2</v>
      </c>
      <c r="I11" s="24"/>
      <c r="J11" s="205"/>
      <c r="K11" s="221"/>
      <c r="L11" s="205"/>
      <c r="M11" s="223"/>
      <c r="N11" s="205"/>
    </row>
    <row r="12" spans="1:14" ht="15.95" customHeight="1" x14ac:dyDescent="0.25">
      <c r="A12" s="372">
        <v>2</v>
      </c>
      <c r="B12" s="366" t="s">
        <v>117</v>
      </c>
      <c r="C12" s="392">
        <v>60</v>
      </c>
      <c r="D12" s="75" t="s">
        <v>28</v>
      </c>
      <c r="E12" s="252">
        <v>0.06</v>
      </c>
      <c r="F12" s="250">
        <v>0.06</v>
      </c>
      <c r="G12" s="283">
        <v>35</v>
      </c>
      <c r="H12" s="95">
        <f t="shared" si="0"/>
        <v>2.1</v>
      </c>
      <c r="I12" s="312">
        <v>4.0999999999999996</v>
      </c>
      <c r="J12" s="312">
        <v>0.54</v>
      </c>
      <c r="K12" s="315">
        <v>30.72</v>
      </c>
      <c r="L12" s="312">
        <v>144.30000000000001</v>
      </c>
      <c r="M12" s="321" t="s">
        <v>43</v>
      </c>
      <c r="N12" s="204"/>
    </row>
    <row r="13" spans="1:14" ht="15.95" customHeight="1" thickBot="1" x14ac:dyDescent="0.3">
      <c r="A13" s="373"/>
      <c r="B13" s="367"/>
      <c r="C13" s="393"/>
      <c r="D13" s="118"/>
      <c r="E13" s="262"/>
      <c r="F13" s="249"/>
      <c r="G13" s="98"/>
      <c r="H13" s="124"/>
      <c r="I13" s="24"/>
      <c r="J13" s="205"/>
      <c r="K13" s="221"/>
      <c r="L13" s="205"/>
      <c r="M13" s="223"/>
      <c r="N13" s="205"/>
    </row>
    <row r="14" spans="1:14" ht="15.95" customHeight="1" x14ac:dyDescent="0.25">
      <c r="A14" s="372">
        <v>3</v>
      </c>
      <c r="B14" s="366" t="s">
        <v>50</v>
      </c>
      <c r="C14" s="370" t="s">
        <v>29</v>
      </c>
      <c r="D14" s="20" t="s">
        <v>49</v>
      </c>
      <c r="E14" s="235">
        <v>1E-3</v>
      </c>
      <c r="F14" s="235">
        <v>1E-3</v>
      </c>
      <c r="G14" s="21">
        <v>500</v>
      </c>
      <c r="H14" s="10">
        <f t="shared" si="0"/>
        <v>0.5</v>
      </c>
      <c r="I14" s="133"/>
      <c r="J14" s="133"/>
      <c r="K14" s="134"/>
      <c r="L14" s="133"/>
      <c r="M14" s="134"/>
      <c r="N14" s="309"/>
    </row>
    <row r="15" spans="1:14" ht="15.95" customHeight="1" x14ac:dyDescent="0.25">
      <c r="A15" s="373"/>
      <c r="B15" s="367"/>
      <c r="C15" s="371"/>
      <c r="D15" s="4" t="s">
        <v>39</v>
      </c>
      <c r="E15" s="236">
        <v>1.4999999999999999E-2</v>
      </c>
      <c r="F15" s="236">
        <v>1.4999999999999999E-2</v>
      </c>
      <c r="G15" s="2">
        <v>60</v>
      </c>
      <c r="H15" s="13">
        <f>G15*E15</f>
        <v>0.89999999999999991</v>
      </c>
      <c r="I15" s="172">
        <v>0.2</v>
      </c>
      <c r="J15" s="172">
        <v>0</v>
      </c>
      <c r="K15" s="173">
        <v>15</v>
      </c>
      <c r="L15" s="172">
        <v>58</v>
      </c>
      <c r="M15" s="136" t="s">
        <v>68</v>
      </c>
      <c r="N15" s="310"/>
    </row>
    <row r="16" spans="1:14" ht="15.95" customHeight="1" thickBot="1" x14ac:dyDescent="0.3">
      <c r="A16" s="404"/>
      <c r="B16" s="376"/>
      <c r="C16" s="377"/>
      <c r="D16" s="25"/>
      <c r="E16" s="237"/>
      <c r="F16" s="237"/>
      <c r="G16" s="6"/>
      <c r="H16" s="35"/>
      <c r="I16" s="137"/>
      <c r="J16" s="137"/>
      <c r="K16" s="138"/>
      <c r="L16" s="137"/>
      <c r="M16" s="138"/>
      <c r="N16" s="311"/>
    </row>
    <row r="17" spans="1:14" ht="15.95" customHeight="1" x14ac:dyDescent="0.25">
      <c r="A17" s="256"/>
      <c r="B17" s="104" t="s">
        <v>115</v>
      </c>
      <c r="C17" s="104"/>
      <c r="D17" s="266"/>
      <c r="E17" s="104"/>
      <c r="F17" s="104"/>
      <c r="G17" s="110"/>
      <c r="H17" s="104"/>
      <c r="I17" s="104"/>
      <c r="J17" s="104"/>
      <c r="K17" s="104"/>
      <c r="L17" s="104"/>
      <c r="M17" s="104"/>
      <c r="N17" s="109"/>
    </row>
    <row r="18" spans="1:14" ht="15.95" customHeight="1" x14ac:dyDescent="0.25">
      <c r="A18" s="381">
        <v>1</v>
      </c>
      <c r="B18" s="371" t="s">
        <v>119</v>
      </c>
      <c r="C18" s="393" t="s">
        <v>116</v>
      </c>
      <c r="D18" s="119" t="s">
        <v>51</v>
      </c>
      <c r="E18" s="108">
        <v>6.5000000000000002E-2</v>
      </c>
      <c r="F18" s="47">
        <v>0.05</v>
      </c>
      <c r="G18" s="125">
        <v>420</v>
      </c>
      <c r="H18" s="263">
        <f>E18*G18</f>
        <v>27.3</v>
      </c>
      <c r="I18" s="205"/>
      <c r="J18" s="205"/>
      <c r="K18" s="221"/>
      <c r="L18" s="205"/>
      <c r="M18" s="223"/>
      <c r="N18" s="205" t="s">
        <v>17</v>
      </c>
    </row>
    <row r="19" spans="1:14" ht="15.95" customHeight="1" x14ac:dyDescent="0.25">
      <c r="A19" s="367"/>
      <c r="B19" s="371"/>
      <c r="C19" s="393"/>
      <c r="D19" s="119" t="s">
        <v>44</v>
      </c>
      <c r="E19" s="108">
        <v>3.0000000000000001E-3</v>
      </c>
      <c r="F19" s="47">
        <v>3.0000000000000001E-3</v>
      </c>
      <c r="G19" s="125">
        <v>12</v>
      </c>
      <c r="H19" s="263">
        <f t="shared" ref="H19:H31" si="1">E19*G19</f>
        <v>3.6000000000000004E-2</v>
      </c>
      <c r="I19" s="205"/>
      <c r="J19" s="205"/>
      <c r="K19" s="221"/>
      <c r="L19" s="205"/>
      <c r="M19" s="223"/>
      <c r="N19" s="205"/>
    </row>
    <row r="20" spans="1:14" ht="15.95" customHeight="1" x14ac:dyDescent="0.25">
      <c r="A20" s="367"/>
      <c r="B20" s="371"/>
      <c r="C20" s="393"/>
      <c r="D20" s="119" t="s">
        <v>20</v>
      </c>
      <c r="E20" s="108">
        <v>5.0000000000000001E-3</v>
      </c>
      <c r="F20" s="47">
        <v>4.0000000000000001E-3</v>
      </c>
      <c r="G20" s="125">
        <v>25</v>
      </c>
      <c r="H20" s="263">
        <f t="shared" si="1"/>
        <v>0.125</v>
      </c>
      <c r="I20" s="205"/>
      <c r="J20" s="205"/>
      <c r="K20" s="221"/>
      <c r="L20" s="205"/>
      <c r="M20" s="223"/>
      <c r="N20" s="205"/>
    </row>
    <row r="21" spans="1:14" ht="15.95" customHeight="1" x14ac:dyDescent="0.25">
      <c r="A21" s="367"/>
      <c r="B21" s="371"/>
      <c r="C21" s="393"/>
      <c r="D21" s="119" t="s">
        <v>21</v>
      </c>
      <c r="E21" s="108">
        <v>5.0000000000000001E-3</v>
      </c>
      <c r="F21" s="47">
        <v>5.0000000000000001E-3</v>
      </c>
      <c r="G21" s="125">
        <v>116.66</v>
      </c>
      <c r="H21" s="263">
        <f t="shared" si="1"/>
        <v>0.58330000000000004</v>
      </c>
      <c r="I21" s="205">
        <v>8.17</v>
      </c>
      <c r="J21" s="205">
        <v>7.95</v>
      </c>
      <c r="K21" s="221">
        <v>9.75</v>
      </c>
      <c r="L21" s="205">
        <v>143.22999999999999</v>
      </c>
      <c r="M21" s="223" t="s">
        <v>41</v>
      </c>
      <c r="N21" s="205"/>
    </row>
    <row r="22" spans="1:14" ht="15.95" customHeight="1" x14ac:dyDescent="0.25">
      <c r="A22" s="367"/>
      <c r="B22" s="371"/>
      <c r="C22" s="393"/>
      <c r="D22" s="119" t="s">
        <v>22</v>
      </c>
      <c r="E22" s="108">
        <v>5.0000000000000001E-3</v>
      </c>
      <c r="F22" s="47">
        <v>5.0000000000000001E-3</v>
      </c>
      <c r="G22" s="125">
        <v>130</v>
      </c>
      <c r="H22" s="263">
        <f t="shared" si="1"/>
        <v>0.65</v>
      </c>
      <c r="I22" s="205"/>
      <c r="J22" s="205"/>
      <c r="K22" s="221"/>
      <c r="L22" s="205"/>
      <c r="M22" s="223"/>
      <c r="N22" s="205"/>
    </row>
    <row r="23" spans="1:14" ht="15.95" customHeight="1" x14ac:dyDescent="0.25">
      <c r="A23" s="367"/>
      <c r="B23" s="371"/>
      <c r="C23" s="393"/>
      <c r="D23" s="119" t="s">
        <v>117</v>
      </c>
      <c r="E23" s="108">
        <v>0.01</v>
      </c>
      <c r="F23" s="47">
        <v>0.01</v>
      </c>
      <c r="G23" s="125">
        <v>35</v>
      </c>
      <c r="H23" s="263">
        <f t="shared" si="1"/>
        <v>0.35000000000000003</v>
      </c>
      <c r="I23" s="205">
        <v>8.9</v>
      </c>
      <c r="J23" s="205">
        <v>5.6</v>
      </c>
      <c r="K23" s="221">
        <v>41.4</v>
      </c>
      <c r="L23" s="205">
        <v>251.6</v>
      </c>
      <c r="M23" s="223"/>
      <c r="N23" s="205"/>
    </row>
    <row r="24" spans="1:14" ht="15.95" customHeight="1" x14ac:dyDescent="0.25">
      <c r="A24" s="367"/>
      <c r="B24" s="371"/>
      <c r="C24" s="393"/>
      <c r="D24" s="119" t="s">
        <v>47</v>
      </c>
      <c r="E24" s="108">
        <v>3.0000000000000001E-3</v>
      </c>
      <c r="F24" s="47">
        <v>3.0000000000000001E-3</v>
      </c>
      <c r="G24" s="125">
        <v>24</v>
      </c>
      <c r="H24" s="263">
        <f t="shared" si="1"/>
        <v>7.2000000000000008E-2</v>
      </c>
      <c r="I24" s="205"/>
      <c r="J24" s="205"/>
      <c r="K24" s="221"/>
      <c r="L24" s="205"/>
      <c r="M24" s="223"/>
      <c r="N24" s="205"/>
    </row>
    <row r="25" spans="1:14" ht="15.95" customHeight="1" x14ac:dyDescent="0.25">
      <c r="A25" s="367"/>
      <c r="B25" s="371"/>
      <c r="C25" s="393"/>
      <c r="D25" s="76" t="s">
        <v>23</v>
      </c>
      <c r="E25" s="215">
        <v>1E-3</v>
      </c>
      <c r="F25" s="212">
        <v>1E-3</v>
      </c>
      <c r="G25" s="122">
        <v>150</v>
      </c>
      <c r="H25" s="263">
        <f t="shared" si="1"/>
        <v>0.15</v>
      </c>
      <c r="I25" s="205"/>
      <c r="J25" s="205"/>
      <c r="K25" s="221"/>
      <c r="L25" s="205"/>
      <c r="M25" s="223"/>
      <c r="N25" s="205"/>
    </row>
    <row r="26" spans="1:14" ht="15.95" customHeight="1" x14ac:dyDescent="0.25">
      <c r="A26" s="367"/>
      <c r="B26" s="371"/>
      <c r="C26" s="393"/>
      <c r="D26" s="76" t="s">
        <v>73</v>
      </c>
      <c r="E26" s="215">
        <v>0.04</v>
      </c>
      <c r="F26" s="212">
        <v>0.04</v>
      </c>
      <c r="G26" s="122">
        <v>100</v>
      </c>
      <c r="H26" s="263">
        <f t="shared" si="1"/>
        <v>4</v>
      </c>
      <c r="I26" s="205"/>
      <c r="J26" s="205"/>
      <c r="K26" s="221"/>
      <c r="L26" s="205"/>
      <c r="M26" s="223"/>
      <c r="N26" s="205"/>
    </row>
    <row r="27" spans="1:14" ht="15.95" customHeight="1" thickBot="1" x14ac:dyDescent="0.3">
      <c r="A27" s="376"/>
      <c r="B27" s="371"/>
      <c r="C27" s="393"/>
      <c r="D27" s="116" t="s">
        <v>53</v>
      </c>
      <c r="E27" s="120">
        <v>3.0000000000000001E-3</v>
      </c>
      <c r="F27" s="48">
        <v>3.0000000000000001E-3</v>
      </c>
      <c r="G27" s="123">
        <v>511</v>
      </c>
      <c r="H27" s="89">
        <f t="shared" si="1"/>
        <v>1.5330000000000001</v>
      </c>
      <c r="I27" s="205"/>
      <c r="J27" s="205"/>
      <c r="K27" s="221"/>
      <c r="L27" s="205"/>
      <c r="M27" s="223"/>
      <c r="N27" s="205"/>
    </row>
    <row r="28" spans="1:14" ht="15.95" customHeight="1" x14ac:dyDescent="0.25">
      <c r="A28" s="372">
        <v>2</v>
      </c>
      <c r="B28" s="366" t="s">
        <v>117</v>
      </c>
      <c r="C28" s="392">
        <v>40</v>
      </c>
      <c r="D28" s="79" t="s">
        <v>28</v>
      </c>
      <c r="E28" s="260">
        <v>0.04</v>
      </c>
      <c r="F28" s="247">
        <v>0.04</v>
      </c>
      <c r="G28" s="95">
        <v>35</v>
      </c>
      <c r="H28" s="95">
        <f t="shared" si="1"/>
        <v>1.4000000000000001</v>
      </c>
      <c r="I28" s="247">
        <v>2.76</v>
      </c>
      <c r="J28" s="247">
        <v>0.36</v>
      </c>
      <c r="K28" s="260">
        <v>20.48</v>
      </c>
      <c r="L28" s="247">
        <v>96.2</v>
      </c>
      <c r="M28" s="255" t="s">
        <v>43</v>
      </c>
      <c r="N28" s="247"/>
    </row>
    <row r="29" spans="1:14" ht="15.95" customHeight="1" thickBot="1" x14ac:dyDescent="0.3">
      <c r="A29" s="373"/>
      <c r="B29" s="367"/>
      <c r="C29" s="415"/>
      <c r="D29" s="294"/>
      <c r="E29" s="120"/>
      <c r="F29" s="48"/>
      <c r="G29" s="123"/>
      <c r="H29" s="295"/>
      <c r="I29" s="27"/>
      <c r="J29" s="249"/>
      <c r="K29" s="262"/>
      <c r="L29" s="249"/>
      <c r="M29" s="26"/>
      <c r="N29" s="249"/>
    </row>
    <row r="30" spans="1:14" ht="15.95" customHeight="1" x14ac:dyDescent="0.25">
      <c r="A30" s="405">
        <v>3</v>
      </c>
      <c r="B30" s="366" t="s">
        <v>50</v>
      </c>
      <c r="C30" s="370" t="s">
        <v>118</v>
      </c>
      <c r="D30" s="20" t="s">
        <v>49</v>
      </c>
      <c r="E30" s="235">
        <v>1E-3</v>
      </c>
      <c r="F30" s="235">
        <v>1E-3</v>
      </c>
      <c r="G30" s="21">
        <v>500</v>
      </c>
      <c r="H30" s="111">
        <f t="shared" si="1"/>
        <v>0.5</v>
      </c>
      <c r="I30" s="135"/>
      <c r="J30" s="135"/>
      <c r="K30" s="136"/>
      <c r="L30" s="135"/>
      <c r="M30" s="136"/>
      <c r="N30" s="248"/>
    </row>
    <row r="31" spans="1:14" ht="15.95" customHeight="1" thickBot="1" x14ac:dyDescent="0.3">
      <c r="A31" s="406"/>
      <c r="B31" s="376"/>
      <c r="C31" s="377"/>
      <c r="D31" s="25" t="s">
        <v>39</v>
      </c>
      <c r="E31" s="237">
        <v>0.01</v>
      </c>
      <c r="F31" s="237">
        <v>0.01</v>
      </c>
      <c r="G31" s="6">
        <v>60</v>
      </c>
      <c r="H31" s="99">
        <f t="shared" si="1"/>
        <v>0.6</v>
      </c>
      <c r="I31" s="172">
        <v>0.2</v>
      </c>
      <c r="J31" s="172">
        <v>0</v>
      </c>
      <c r="K31" s="173">
        <v>15</v>
      </c>
      <c r="L31" s="172">
        <v>58</v>
      </c>
      <c r="M31" s="136" t="s">
        <v>68</v>
      </c>
      <c r="N31" s="248"/>
    </row>
    <row r="32" spans="1:14" ht="12" customHeight="1" x14ac:dyDescent="0.25">
      <c r="A32" s="260"/>
      <c r="B32" s="255"/>
      <c r="C32" s="255"/>
      <c r="D32" s="273"/>
      <c r="E32" s="245"/>
      <c r="F32" s="245"/>
      <c r="G32" s="127"/>
      <c r="H32" s="127"/>
      <c r="I32" s="133"/>
      <c r="J32" s="268"/>
      <c r="K32" s="133"/>
      <c r="L32" s="328"/>
      <c r="M32" s="133"/>
      <c r="N32" s="37"/>
    </row>
    <row r="33" spans="1:14" ht="15.75" thickBot="1" x14ac:dyDescent="0.3">
      <c r="A33" s="269"/>
      <c r="B33" s="270" t="s">
        <v>25</v>
      </c>
      <c r="C33" s="271"/>
      <c r="D33" s="274"/>
      <c r="E33" s="275"/>
      <c r="F33" s="275"/>
      <c r="G33" s="276"/>
      <c r="H33" s="277">
        <f>SUM(H8:H32)</f>
        <v>51.964300000000009</v>
      </c>
      <c r="I33" s="57">
        <f>SUM(I8:I32)</f>
        <v>33.33</v>
      </c>
      <c r="J33" s="272">
        <f>SUM(J8:J32)</f>
        <v>22.549999999999997</v>
      </c>
      <c r="K33" s="57">
        <f>SUM(K8:K32)</f>
        <v>133.05000000000001</v>
      </c>
      <c r="L33" s="329">
        <f>SUM(L8:L32)</f>
        <v>862.99000000000012</v>
      </c>
      <c r="M33" s="57"/>
      <c r="N33" s="52"/>
    </row>
    <row r="34" spans="1:14" x14ac:dyDescent="0.25">
      <c r="G34"/>
      <c r="H34"/>
    </row>
    <row r="35" spans="1:14" x14ac:dyDescent="0.25">
      <c r="G35"/>
      <c r="H35"/>
    </row>
    <row r="36" spans="1:14" x14ac:dyDescent="0.25">
      <c r="G36"/>
      <c r="H36"/>
    </row>
    <row r="37" spans="1:14" x14ac:dyDescent="0.25">
      <c r="G37"/>
      <c r="H37"/>
    </row>
    <row r="38" spans="1:14" x14ac:dyDescent="0.25">
      <c r="G38"/>
      <c r="H38"/>
    </row>
    <row r="39" spans="1:14" x14ac:dyDescent="0.25">
      <c r="G39"/>
      <c r="H39"/>
    </row>
    <row r="40" spans="1:14" x14ac:dyDescent="0.25">
      <c r="G40"/>
      <c r="H40"/>
    </row>
    <row r="41" spans="1:14" x14ac:dyDescent="0.25">
      <c r="G41"/>
      <c r="H41"/>
    </row>
    <row r="42" spans="1:14" ht="15.75" customHeight="1" thickBot="1" x14ac:dyDescent="0.3">
      <c r="G42"/>
      <c r="H42"/>
    </row>
    <row r="43" spans="1:14" ht="15" customHeight="1" x14ac:dyDescent="0.25">
      <c r="A43" s="396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8"/>
    </row>
    <row r="44" spans="1:14" ht="15" customHeight="1" x14ac:dyDescent="0.25">
      <c r="A44" s="399" t="s">
        <v>100</v>
      </c>
      <c r="B44" s="400"/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1"/>
    </row>
    <row r="45" spans="1:14" ht="25.5" x14ac:dyDescent="0.25">
      <c r="A45" s="234" t="s">
        <v>0</v>
      </c>
      <c r="B45" s="236"/>
      <c r="C45" s="236" t="s">
        <v>1</v>
      </c>
      <c r="D45" s="4" t="s">
        <v>2</v>
      </c>
      <c r="E45" s="236" t="s">
        <v>3</v>
      </c>
      <c r="F45" s="236" t="s">
        <v>4</v>
      </c>
      <c r="G45" s="2" t="s">
        <v>5</v>
      </c>
      <c r="H45" s="236" t="s">
        <v>6</v>
      </c>
      <c r="I45" s="236" t="s">
        <v>7</v>
      </c>
      <c r="J45" s="238" t="s">
        <v>8</v>
      </c>
      <c r="K45" s="236" t="s">
        <v>9</v>
      </c>
      <c r="L45" s="236" t="s">
        <v>10</v>
      </c>
      <c r="M45" s="236" t="s">
        <v>11</v>
      </c>
      <c r="N45" s="243" t="s">
        <v>12</v>
      </c>
    </row>
    <row r="46" spans="1:14" ht="15" customHeight="1" thickBot="1" x14ac:dyDescent="0.3">
      <c r="A46" s="239"/>
      <c r="B46" s="241" t="s">
        <v>13</v>
      </c>
      <c r="C46" s="236" t="s">
        <v>14</v>
      </c>
      <c r="D46" s="16"/>
      <c r="E46" s="241" t="s">
        <v>14</v>
      </c>
      <c r="F46" s="241" t="s">
        <v>14</v>
      </c>
      <c r="G46" s="17" t="s">
        <v>15</v>
      </c>
      <c r="H46" s="241" t="s">
        <v>16</v>
      </c>
      <c r="I46" s="241" t="s">
        <v>14</v>
      </c>
      <c r="J46" s="241" t="s">
        <v>14</v>
      </c>
      <c r="K46" s="241" t="s">
        <v>14</v>
      </c>
      <c r="L46" s="241" t="s">
        <v>14</v>
      </c>
      <c r="M46" s="241"/>
      <c r="N46" s="7"/>
    </row>
    <row r="47" spans="1:14" ht="15.95" customHeight="1" x14ac:dyDescent="0.25">
      <c r="A47" s="366">
        <v>1</v>
      </c>
      <c r="B47" s="370" t="s">
        <v>141</v>
      </c>
      <c r="C47" s="402">
        <v>150</v>
      </c>
      <c r="D47" s="75" t="s">
        <v>142</v>
      </c>
      <c r="E47" s="252">
        <v>0.04</v>
      </c>
      <c r="F47" s="250">
        <v>0.04</v>
      </c>
      <c r="G47" s="121">
        <v>50</v>
      </c>
      <c r="H47" s="84">
        <f>E47*G47</f>
        <v>2</v>
      </c>
      <c r="I47" s="247"/>
      <c r="J47" s="247"/>
      <c r="K47" s="260"/>
      <c r="L47" s="247"/>
      <c r="M47" s="255"/>
      <c r="N47" s="248" t="s">
        <v>17</v>
      </c>
    </row>
    <row r="48" spans="1:14" ht="15.95" customHeight="1" x14ac:dyDescent="0.25">
      <c r="A48" s="367"/>
      <c r="B48" s="371"/>
      <c r="C48" s="393"/>
      <c r="D48" s="76" t="s">
        <v>53</v>
      </c>
      <c r="E48" s="253">
        <v>3.0000000000000001E-3</v>
      </c>
      <c r="F48" s="251">
        <v>3.0000000000000001E-3</v>
      </c>
      <c r="G48" s="284">
        <v>511</v>
      </c>
      <c r="H48" s="2">
        <f t="shared" ref="H48:H54" si="2">E48*G48</f>
        <v>1.5330000000000001</v>
      </c>
      <c r="I48" s="24">
        <v>6.6</v>
      </c>
      <c r="J48" s="248">
        <v>4</v>
      </c>
      <c r="K48" s="261">
        <v>9.4</v>
      </c>
      <c r="L48" s="248">
        <v>139.19999999999999</v>
      </c>
      <c r="M48" s="256" t="s">
        <v>92</v>
      </c>
      <c r="N48" s="248"/>
    </row>
    <row r="49" spans="1:14" ht="15.95" customHeight="1" x14ac:dyDescent="0.25">
      <c r="A49" s="367"/>
      <c r="B49" s="371"/>
      <c r="C49" s="393"/>
      <c r="D49" s="76" t="s">
        <v>19</v>
      </c>
      <c r="E49" s="253">
        <v>0.03</v>
      </c>
      <c r="F49" s="251">
        <v>0.03</v>
      </c>
      <c r="G49" s="122">
        <v>53</v>
      </c>
      <c r="H49" s="89">
        <f t="shared" si="2"/>
        <v>1.5899999999999999</v>
      </c>
      <c r="I49" s="248"/>
      <c r="J49" s="248"/>
      <c r="K49" s="261"/>
      <c r="L49" s="248"/>
      <c r="M49" s="256"/>
      <c r="N49" s="248"/>
    </row>
    <row r="50" spans="1:14" ht="15.95" customHeight="1" thickBot="1" x14ac:dyDescent="0.3">
      <c r="A50" s="367"/>
      <c r="B50" s="371"/>
      <c r="C50" s="393"/>
      <c r="D50" s="116" t="s">
        <v>52</v>
      </c>
      <c r="E50" s="120">
        <v>2E-3</v>
      </c>
      <c r="F50" s="48">
        <v>2E-3</v>
      </c>
      <c r="G50" s="291">
        <v>12</v>
      </c>
      <c r="H50" s="17">
        <f t="shared" si="2"/>
        <v>2.4E-2</v>
      </c>
      <c r="I50" s="24"/>
      <c r="J50" s="248"/>
      <c r="K50" s="261"/>
      <c r="L50" s="248"/>
      <c r="M50" s="256"/>
      <c r="N50" s="248"/>
    </row>
    <row r="51" spans="1:14" ht="15.95" customHeight="1" x14ac:dyDescent="0.25">
      <c r="A51" s="372">
        <v>2</v>
      </c>
      <c r="B51" s="366" t="s">
        <v>117</v>
      </c>
      <c r="C51" s="392">
        <v>50</v>
      </c>
      <c r="D51" s="75" t="s">
        <v>28</v>
      </c>
      <c r="E51" s="252">
        <v>0.05</v>
      </c>
      <c r="F51" s="250">
        <v>0.05</v>
      </c>
      <c r="G51" s="121">
        <v>35</v>
      </c>
      <c r="H51" s="84">
        <f t="shared" si="2"/>
        <v>1.75</v>
      </c>
      <c r="I51" s="309">
        <v>3.41</v>
      </c>
      <c r="J51" s="309">
        <v>0.45</v>
      </c>
      <c r="K51" s="322">
        <v>25.6</v>
      </c>
      <c r="L51" s="309">
        <v>120.25</v>
      </c>
      <c r="M51" s="318" t="s">
        <v>43</v>
      </c>
      <c r="N51" s="247"/>
    </row>
    <row r="52" spans="1:14" ht="15.95" customHeight="1" thickBot="1" x14ac:dyDescent="0.3">
      <c r="A52" s="373"/>
      <c r="B52" s="376"/>
      <c r="C52" s="394"/>
      <c r="D52" s="118"/>
      <c r="E52" s="262"/>
      <c r="F52" s="249"/>
      <c r="G52" s="98"/>
      <c r="H52" s="65"/>
      <c r="I52" s="24"/>
      <c r="J52" s="248"/>
      <c r="K52" s="261"/>
      <c r="L52" s="248"/>
      <c r="M52" s="256"/>
      <c r="N52" s="248"/>
    </row>
    <row r="53" spans="1:14" ht="15.95" customHeight="1" thickBot="1" x14ac:dyDescent="0.3">
      <c r="A53" s="372">
        <v>3</v>
      </c>
      <c r="B53" s="367" t="s">
        <v>50</v>
      </c>
      <c r="C53" s="371" t="s">
        <v>118</v>
      </c>
      <c r="D53" s="18" t="s">
        <v>49</v>
      </c>
      <c r="E53" s="240">
        <v>1E-3</v>
      </c>
      <c r="F53" s="240">
        <v>1E-3</v>
      </c>
      <c r="G53" s="19">
        <v>500</v>
      </c>
      <c r="H53" s="263">
        <f t="shared" si="2"/>
        <v>0.5</v>
      </c>
      <c r="I53" s="133"/>
      <c r="J53" s="133"/>
      <c r="K53" s="134"/>
      <c r="L53" s="133"/>
      <c r="M53" s="134"/>
      <c r="N53" s="248"/>
    </row>
    <row r="54" spans="1:14" ht="15.95" customHeight="1" x14ac:dyDescent="0.25">
      <c r="A54" s="373"/>
      <c r="B54" s="367"/>
      <c r="C54" s="371"/>
      <c r="D54" s="4" t="s">
        <v>39</v>
      </c>
      <c r="E54" s="236">
        <v>0.01</v>
      </c>
      <c r="F54" s="236">
        <v>0.01</v>
      </c>
      <c r="G54" s="2">
        <v>60</v>
      </c>
      <c r="H54" s="111">
        <f t="shared" si="2"/>
        <v>0.6</v>
      </c>
      <c r="I54" s="172">
        <v>0.2</v>
      </c>
      <c r="J54" s="172">
        <v>0</v>
      </c>
      <c r="K54" s="173">
        <v>15</v>
      </c>
      <c r="L54" s="172">
        <v>58</v>
      </c>
      <c r="M54" s="136" t="s">
        <v>68</v>
      </c>
      <c r="N54" s="248"/>
    </row>
    <row r="55" spans="1:14" ht="15.95" customHeight="1" thickBot="1" x14ac:dyDescent="0.3">
      <c r="A55" s="404"/>
      <c r="B55" s="376"/>
      <c r="C55" s="377"/>
      <c r="D55" s="25"/>
      <c r="E55" s="237"/>
      <c r="F55" s="237"/>
      <c r="G55" s="6"/>
      <c r="H55" s="65"/>
      <c r="I55" s="137"/>
      <c r="J55" s="137"/>
      <c r="K55" s="138"/>
      <c r="L55" s="137"/>
      <c r="M55" s="138"/>
      <c r="N55" s="249"/>
    </row>
    <row r="56" spans="1:14" ht="15.95" customHeight="1" x14ac:dyDescent="0.25">
      <c r="A56" s="256"/>
      <c r="B56" s="104" t="s">
        <v>115</v>
      </c>
      <c r="C56" s="104"/>
      <c r="D56" s="266"/>
      <c r="E56" s="104"/>
      <c r="F56" s="104"/>
      <c r="G56" s="110"/>
      <c r="H56" s="104"/>
      <c r="I56" s="104"/>
      <c r="J56" s="104"/>
      <c r="K56" s="104"/>
      <c r="L56" s="104"/>
      <c r="M56" s="104"/>
      <c r="N56" s="109"/>
    </row>
    <row r="57" spans="1:14" ht="15.95" customHeight="1" x14ac:dyDescent="0.25">
      <c r="A57" s="381">
        <v>1</v>
      </c>
      <c r="B57" s="371" t="s">
        <v>27</v>
      </c>
      <c r="C57" s="393">
        <v>150</v>
      </c>
      <c r="D57" s="119" t="s">
        <v>121</v>
      </c>
      <c r="E57" s="108">
        <v>0.1</v>
      </c>
      <c r="F57" s="47">
        <v>0.1</v>
      </c>
      <c r="G57" s="125">
        <v>330</v>
      </c>
      <c r="H57" s="263">
        <f>E57*G57</f>
        <v>33</v>
      </c>
      <c r="I57" s="248"/>
      <c r="J57" s="248"/>
      <c r="K57" s="261"/>
      <c r="L57" s="248"/>
      <c r="M57" s="256"/>
      <c r="N57" s="248" t="s">
        <v>17</v>
      </c>
    </row>
    <row r="58" spans="1:14" ht="15.95" customHeight="1" x14ac:dyDescent="0.25">
      <c r="A58" s="367"/>
      <c r="B58" s="371"/>
      <c r="C58" s="393"/>
      <c r="D58" s="119" t="s">
        <v>44</v>
      </c>
      <c r="E58" s="108">
        <v>2E-3</v>
      </c>
      <c r="F58" s="47">
        <v>2E-3</v>
      </c>
      <c r="G58" s="125">
        <v>12</v>
      </c>
      <c r="H58" s="263">
        <f t="shared" ref="H58:H67" si="3">E58*G58</f>
        <v>2.4E-2</v>
      </c>
      <c r="I58" s="248"/>
      <c r="J58" s="248"/>
      <c r="K58" s="261"/>
      <c r="L58" s="248"/>
      <c r="M58" s="256"/>
      <c r="N58" s="248"/>
    </row>
    <row r="59" spans="1:14" ht="15.95" customHeight="1" x14ac:dyDescent="0.25">
      <c r="A59" s="367"/>
      <c r="B59" s="371"/>
      <c r="C59" s="393"/>
      <c r="D59" s="119" t="s">
        <v>20</v>
      </c>
      <c r="E59" s="108">
        <v>5.0000000000000001E-3</v>
      </c>
      <c r="F59" s="47">
        <v>4.0000000000000001E-3</v>
      </c>
      <c r="G59" s="125">
        <v>25</v>
      </c>
      <c r="H59" s="263">
        <f t="shared" si="3"/>
        <v>0.125</v>
      </c>
      <c r="I59" s="248"/>
      <c r="J59" s="248"/>
      <c r="K59" s="261"/>
      <c r="L59" s="248"/>
      <c r="M59" s="256"/>
      <c r="N59" s="248"/>
    </row>
    <row r="60" spans="1:14" ht="15.95" customHeight="1" x14ac:dyDescent="0.25">
      <c r="A60" s="367"/>
      <c r="B60" s="371"/>
      <c r="C60" s="393"/>
      <c r="D60" s="119" t="s">
        <v>45</v>
      </c>
      <c r="E60" s="108">
        <v>0.1</v>
      </c>
      <c r="F60" s="47">
        <v>0.1</v>
      </c>
      <c r="G60" s="125">
        <v>48</v>
      </c>
      <c r="H60" s="263">
        <f t="shared" si="3"/>
        <v>4.8000000000000007</v>
      </c>
      <c r="I60" s="248">
        <v>17.399999999999999</v>
      </c>
      <c r="J60" s="248">
        <v>21.2</v>
      </c>
      <c r="K60" s="261">
        <v>31</v>
      </c>
      <c r="L60" s="248">
        <v>384</v>
      </c>
      <c r="M60" s="256"/>
      <c r="N60" s="248"/>
    </row>
    <row r="61" spans="1:14" ht="15.95" customHeight="1" x14ac:dyDescent="0.25">
      <c r="A61" s="367"/>
      <c r="B61" s="371"/>
      <c r="C61" s="393"/>
      <c r="D61" s="119" t="s">
        <v>22</v>
      </c>
      <c r="E61" s="108">
        <v>3.0000000000000001E-3</v>
      </c>
      <c r="F61" s="47">
        <v>3.0000000000000001E-3</v>
      </c>
      <c r="G61" s="125">
        <v>130</v>
      </c>
      <c r="H61" s="263">
        <f t="shared" si="3"/>
        <v>0.39</v>
      </c>
      <c r="I61" s="248"/>
      <c r="J61" s="248"/>
      <c r="K61" s="261"/>
      <c r="L61" s="248"/>
      <c r="M61" s="256"/>
      <c r="N61" s="248"/>
    </row>
    <row r="62" spans="1:14" ht="15.95" customHeight="1" x14ac:dyDescent="0.25">
      <c r="A62" s="367"/>
      <c r="B62" s="371"/>
      <c r="C62" s="393"/>
      <c r="D62" s="119" t="s">
        <v>46</v>
      </c>
      <c r="E62" s="108">
        <v>5.0000000000000001E-3</v>
      </c>
      <c r="F62" s="47">
        <v>5.0000000000000001E-3</v>
      </c>
      <c r="G62" s="125">
        <v>40</v>
      </c>
      <c r="H62" s="263">
        <f t="shared" si="3"/>
        <v>0.2</v>
      </c>
      <c r="I62" s="248"/>
      <c r="J62" s="248"/>
      <c r="K62" s="261"/>
      <c r="L62" s="248"/>
      <c r="M62" s="256"/>
      <c r="N62" s="248"/>
    </row>
    <row r="63" spans="1:14" ht="15.95" customHeight="1" x14ac:dyDescent="0.25">
      <c r="A63" s="367"/>
      <c r="B63" s="371"/>
      <c r="C63" s="393"/>
      <c r="D63" s="119" t="s">
        <v>47</v>
      </c>
      <c r="E63" s="108">
        <v>3.0000000000000001E-3</v>
      </c>
      <c r="F63" s="47">
        <v>3.0000000000000001E-3</v>
      </c>
      <c r="G63" s="125">
        <v>24</v>
      </c>
      <c r="H63" s="263">
        <f t="shared" si="3"/>
        <v>7.2000000000000008E-2</v>
      </c>
      <c r="I63" s="248"/>
      <c r="J63" s="248"/>
      <c r="K63" s="261"/>
      <c r="L63" s="248"/>
      <c r="M63" s="256"/>
      <c r="N63" s="248"/>
    </row>
    <row r="64" spans="1:14" ht="15.95" customHeight="1" x14ac:dyDescent="0.25">
      <c r="A64" s="367"/>
      <c r="B64" s="371"/>
      <c r="C64" s="393"/>
      <c r="D64" s="76" t="s">
        <v>23</v>
      </c>
      <c r="E64" s="253">
        <v>1E-3</v>
      </c>
      <c r="F64" s="251">
        <v>1E-3</v>
      </c>
      <c r="G64" s="122">
        <v>150</v>
      </c>
      <c r="H64" s="263">
        <f t="shared" si="3"/>
        <v>0.15</v>
      </c>
      <c r="I64" s="248"/>
      <c r="J64" s="248"/>
      <c r="K64" s="261"/>
      <c r="L64" s="248"/>
      <c r="M64" s="256"/>
      <c r="N64" s="248"/>
    </row>
    <row r="65" spans="1:14" ht="15.95" customHeight="1" x14ac:dyDescent="0.25">
      <c r="A65" s="367"/>
      <c r="B65" s="371"/>
      <c r="C65" s="393"/>
      <c r="D65" s="76"/>
      <c r="E65" s="253"/>
      <c r="F65" s="251"/>
      <c r="G65" s="122"/>
      <c r="H65" s="263"/>
      <c r="I65" s="248"/>
      <c r="J65" s="248"/>
      <c r="K65" s="261"/>
      <c r="L65" s="248"/>
      <c r="M65" s="256"/>
      <c r="N65" s="248"/>
    </row>
    <row r="66" spans="1:14" ht="15.95" customHeight="1" thickBot="1" x14ac:dyDescent="0.3">
      <c r="A66" s="376"/>
      <c r="B66" s="371"/>
      <c r="C66" s="393"/>
      <c r="D66" s="116"/>
      <c r="E66" s="120"/>
      <c r="F66" s="48"/>
      <c r="G66" s="123"/>
      <c r="H66" s="89"/>
      <c r="I66" s="248"/>
      <c r="J66" s="248"/>
      <c r="K66" s="261"/>
      <c r="L66" s="248"/>
      <c r="M66" s="256"/>
      <c r="N66" s="248"/>
    </row>
    <row r="67" spans="1:14" ht="15.95" customHeight="1" x14ac:dyDescent="0.25">
      <c r="A67" s="372">
        <v>2</v>
      </c>
      <c r="B67" s="366" t="s">
        <v>117</v>
      </c>
      <c r="C67" s="392">
        <v>50</v>
      </c>
      <c r="D67" s="79" t="s">
        <v>28</v>
      </c>
      <c r="E67" s="260">
        <v>0.05</v>
      </c>
      <c r="F67" s="247">
        <v>0.05</v>
      </c>
      <c r="G67" s="95">
        <v>35</v>
      </c>
      <c r="H67" s="121">
        <f t="shared" si="3"/>
        <v>1.75</v>
      </c>
      <c r="I67" s="309">
        <v>2.76</v>
      </c>
      <c r="J67" s="309">
        <v>0.36</v>
      </c>
      <c r="K67" s="322">
        <v>20.48</v>
      </c>
      <c r="L67" s="309">
        <v>96.2</v>
      </c>
      <c r="M67" s="318" t="s">
        <v>43</v>
      </c>
      <c r="N67" s="247"/>
    </row>
    <row r="68" spans="1:14" ht="15.95" customHeight="1" thickBot="1" x14ac:dyDescent="0.3">
      <c r="A68" s="373"/>
      <c r="B68" s="367"/>
      <c r="C68" s="393"/>
      <c r="D68" s="118"/>
      <c r="E68" s="262"/>
      <c r="F68" s="249"/>
      <c r="G68" s="66"/>
      <c r="H68" s="66"/>
      <c r="I68" s="249"/>
      <c r="J68" s="249"/>
      <c r="K68" s="262"/>
      <c r="L68" s="249"/>
      <c r="M68" s="26"/>
      <c r="N68" s="249"/>
    </row>
    <row r="69" spans="1:14" ht="15.95" customHeight="1" x14ac:dyDescent="0.25">
      <c r="A69" s="405">
        <v>3</v>
      </c>
      <c r="B69" s="366" t="s">
        <v>50</v>
      </c>
      <c r="C69" s="370" t="s">
        <v>29</v>
      </c>
      <c r="D69" s="20" t="s">
        <v>49</v>
      </c>
      <c r="E69" s="235">
        <v>1E-3</v>
      </c>
      <c r="F69" s="235">
        <v>1E-3</v>
      </c>
      <c r="G69" s="21">
        <v>500</v>
      </c>
      <c r="H69" s="263">
        <f>E69*G69</f>
        <v>0.5</v>
      </c>
      <c r="I69" s="135"/>
      <c r="J69" s="135"/>
      <c r="K69" s="136"/>
      <c r="L69" s="135"/>
      <c r="M69" s="136"/>
      <c r="N69" s="248"/>
    </row>
    <row r="70" spans="1:14" ht="15.95" customHeight="1" thickBot="1" x14ac:dyDescent="0.3">
      <c r="A70" s="406"/>
      <c r="B70" s="367"/>
      <c r="C70" s="371"/>
      <c r="D70" s="16" t="s">
        <v>39</v>
      </c>
      <c r="E70" s="241">
        <v>1.4999999999999999E-2</v>
      </c>
      <c r="F70" s="241">
        <v>1.4999999999999999E-2</v>
      </c>
      <c r="G70" s="17">
        <v>60</v>
      </c>
      <c r="H70" s="89">
        <f>E70*G70</f>
        <v>0.89999999999999991</v>
      </c>
      <c r="I70" s="172">
        <v>0.2</v>
      </c>
      <c r="J70" s="172">
        <v>0</v>
      </c>
      <c r="K70" s="173">
        <v>15</v>
      </c>
      <c r="L70" s="172">
        <v>58</v>
      </c>
      <c r="M70" s="136" t="s">
        <v>68</v>
      </c>
      <c r="N70" s="248"/>
    </row>
    <row r="71" spans="1:14" ht="12" customHeight="1" x14ac:dyDescent="0.25">
      <c r="A71" s="260"/>
      <c r="B71" s="255"/>
      <c r="C71" s="255"/>
      <c r="D71" s="273"/>
      <c r="E71" s="245"/>
      <c r="F71" s="245"/>
      <c r="G71" s="127"/>
      <c r="H71" s="127"/>
      <c r="I71" s="133"/>
      <c r="J71" s="268"/>
      <c r="K71" s="133"/>
      <c r="L71" s="268"/>
      <c r="M71" s="133"/>
      <c r="N71" s="37"/>
    </row>
    <row r="72" spans="1:14" ht="12" customHeight="1" thickBot="1" x14ac:dyDescent="0.3">
      <c r="A72" s="269"/>
      <c r="B72" s="270" t="s">
        <v>25</v>
      </c>
      <c r="C72" s="271"/>
      <c r="D72" s="274"/>
      <c r="E72" s="275"/>
      <c r="F72" s="275"/>
      <c r="G72" s="276"/>
      <c r="H72" s="277">
        <f>SUM(H47:H71)</f>
        <v>49.908000000000001</v>
      </c>
      <c r="I72" s="57">
        <f>SUM(I47:I71)</f>
        <v>30.569999999999997</v>
      </c>
      <c r="J72" s="57">
        <f>SUM(J47:J71)</f>
        <v>26.009999999999998</v>
      </c>
      <c r="K72" s="57">
        <f>SUM(K47:K71)</f>
        <v>116.48</v>
      </c>
      <c r="L72" s="57">
        <f>SUM(L47:L71)</f>
        <v>855.65000000000009</v>
      </c>
      <c r="M72" s="57"/>
      <c r="N72" s="52"/>
    </row>
    <row r="73" spans="1:14" ht="15.75" customHeight="1" x14ac:dyDescent="0.25">
      <c r="A73" s="9"/>
      <c r="B73" s="9"/>
      <c r="C73" s="9"/>
      <c r="D73" s="9"/>
      <c r="E73" s="9"/>
      <c r="F73" s="9"/>
      <c r="G73" s="9"/>
      <c r="H73" s="216"/>
      <c r="I73" s="217"/>
      <c r="J73" s="217"/>
      <c r="K73" s="217"/>
      <c r="L73" s="217"/>
      <c r="M73" s="217"/>
      <c r="N73" s="11"/>
    </row>
    <row r="74" spans="1:14" ht="15.75" customHeight="1" x14ac:dyDescent="0.25">
      <c r="A74" s="9"/>
      <c r="B74" s="9"/>
      <c r="C74" s="9"/>
      <c r="D74" s="9"/>
      <c r="E74" s="9"/>
      <c r="F74" s="9"/>
      <c r="G74" s="9"/>
      <c r="H74" s="216"/>
      <c r="I74" s="217"/>
      <c r="J74" s="217"/>
      <c r="K74" s="217"/>
      <c r="L74" s="217"/>
      <c r="M74" s="217"/>
      <c r="N74" s="11"/>
    </row>
    <row r="75" spans="1:14" ht="15.75" customHeight="1" x14ac:dyDescent="0.25">
      <c r="A75" s="9"/>
      <c r="B75" s="9"/>
      <c r="C75" s="9"/>
      <c r="D75" s="9"/>
      <c r="E75" s="9"/>
      <c r="F75" s="9"/>
      <c r="G75" s="9"/>
      <c r="H75" s="216"/>
      <c r="I75" s="217"/>
      <c r="J75" s="217"/>
      <c r="K75" s="217"/>
      <c r="L75" s="217"/>
      <c r="M75" s="217"/>
      <c r="N75" s="11"/>
    </row>
    <row r="76" spans="1:14" ht="15.75" customHeight="1" x14ac:dyDescent="0.25">
      <c r="A76" s="9"/>
      <c r="B76" s="9"/>
      <c r="C76" s="9"/>
      <c r="D76" s="9"/>
      <c r="E76" s="9"/>
      <c r="F76" s="9"/>
      <c r="G76" s="9"/>
      <c r="H76" s="216"/>
      <c r="I76" s="217"/>
      <c r="J76" s="217"/>
      <c r="K76" s="217"/>
      <c r="L76" s="217"/>
      <c r="M76" s="217"/>
      <c r="N76" s="11"/>
    </row>
    <row r="77" spans="1:14" ht="15.75" customHeight="1" x14ac:dyDescent="0.25">
      <c r="A77" s="9"/>
      <c r="B77" s="9"/>
      <c r="C77" s="9"/>
      <c r="D77" s="9"/>
      <c r="E77" s="9"/>
      <c r="F77" s="9"/>
      <c r="G77" s="9"/>
      <c r="H77" s="216"/>
      <c r="I77" s="217"/>
      <c r="J77" s="217"/>
      <c r="K77" s="217"/>
      <c r="L77" s="217"/>
      <c r="M77" s="217"/>
      <c r="N77" s="11"/>
    </row>
    <row r="78" spans="1:14" ht="15.75" customHeight="1" x14ac:dyDescent="0.25">
      <c r="A78" s="9"/>
      <c r="B78" s="9"/>
      <c r="C78" s="9"/>
      <c r="D78" s="9"/>
      <c r="E78" s="9"/>
      <c r="F78" s="9"/>
      <c r="G78" s="9"/>
      <c r="H78" s="216"/>
      <c r="I78" s="217"/>
      <c r="J78" s="217"/>
      <c r="K78" s="217"/>
      <c r="L78" s="217"/>
      <c r="M78" s="217"/>
      <c r="N78" s="11"/>
    </row>
    <row r="79" spans="1:14" ht="15.75" customHeight="1" x14ac:dyDescent="0.25">
      <c r="A79" s="9"/>
      <c r="B79" s="9"/>
      <c r="C79" s="9"/>
      <c r="D79" s="9"/>
      <c r="E79" s="9"/>
      <c r="F79" s="9"/>
      <c r="G79" s="9"/>
      <c r="H79" s="216"/>
      <c r="I79" s="217"/>
      <c r="J79" s="217"/>
      <c r="K79" s="217"/>
      <c r="L79" s="217"/>
      <c r="M79" s="217"/>
      <c r="N79" s="11"/>
    </row>
    <row r="80" spans="1:14" ht="15.75" customHeight="1" x14ac:dyDescent="0.25">
      <c r="A80" s="9"/>
      <c r="B80" s="9"/>
      <c r="C80" s="9"/>
      <c r="D80" s="9"/>
      <c r="E80" s="9"/>
      <c r="F80" s="9"/>
      <c r="G80" s="9"/>
      <c r="H80" s="216"/>
      <c r="I80" s="217"/>
      <c r="J80" s="217"/>
      <c r="K80" s="217"/>
      <c r="L80" s="217"/>
      <c r="M80" s="217"/>
      <c r="N80" s="11"/>
    </row>
    <row r="81" spans="1:14" ht="15.75" customHeight="1" thickBot="1" x14ac:dyDescent="0.3">
      <c r="A81" s="9"/>
      <c r="B81" s="9"/>
      <c r="C81" s="9"/>
      <c r="D81" s="9"/>
      <c r="E81" s="9"/>
      <c r="F81" s="9"/>
      <c r="G81" s="9"/>
      <c r="H81" s="216"/>
      <c r="I81" s="217"/>
      <c r="J81" s="217"/>
      <c r="K81" s="217"/>
      <c r="L81" s="217"/>
      <c r="M81" s="217"/>
      <c r="N81" s="11"/>
    </row>
    <row r="82" spans="1:14" ht="15" customHeight="1" x14ac:dyDescent="0.25">
      <c r="A82" s="396"/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8"/>
    </row>
    <row r="83" spans="1:14" x14ac:dyDescent="0.25">
      <c r="A83" s="399" t="s">
        <v>30</v>
      </c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401"/>
    </row>
    <row r="84" spans="1:14" ht="25.5" x14ac:dyDescent="0.25">
      <c r="A84" s="234" t="s">
        <v>0</v>
      </c>
      <c r="B84" s="236"/>
      <c r="C84" s="236" t="s">
        <v>1</v>
      </c>
      <c r="D84" s="4" t="s">
        <v>2</v>
      </c>
      <c r="E84" s="236" t="s">
        <v>3</v>
      </c>
      <c r="F84" s="236" t="s">
        <v>4</v>
      </c>
      <c r="G84" s="2" t="s">
        <v>5</v>
      </c>
      <c r="H84" s="236" t="s">
        <v>6</v>
      </c>
      <c r="I84" s="236" t="s">
        <v>7</v>
      </c>
      <c r="J84" s="238" t="s">
        <v>8</v>
      </c>
      <c r="K84" s="236" t="s">
        <v>9</v>
      </c>
      <c r="L84" s="236" t="s">
        <v>10</v>
      </c>
      <c r="M84" s="236" t="s">
        <v>11</v>
      </c>
      <c r="N84" s="243" t="s">
        <v>12</v>
      </c>
    </row>
    <row r="85" spans="1:14" ht="15" customHeight="1" thickBot="1" x14ac:dyDescent="0.3">
      <c r="A85" s="239"/>
      <c r="B85" s="241" t="s">
        <v>13</v>
      </c>
      <c r="C85" s="236" t="s">
        <v>14</v>
      </c>
      <c r="D85" s="16"/>
      <c r="E85" s="241" t="s">
        <v>14</v>
      </c>
      <c r="F85" s="241" t="s">
        <v>14</v>
      </c>
      <c r="G85" s="17" t="s">
        <v>15</v>
      </c>
      <c r="H85" s="241" t="s">
        <v>16</v>
      </c>
      <c r="I85" s="241" t="s">
        <v>14</v>
      </c>
      <c r="J85" s="241" t="s">
        <v>14</v>
      </c>
      <c r="K85" s="241" t="s">
        <v>14</v>
      </c>
      <c r="L85" s="241" t="s">
        <v>14</v>
      </c>
      <c r="M85" s="241"/>
      <c r="N85" s="7"/>
    </row>
    <row r="86" spans="1:14" ht="15.95" customHeight="1" x14ac:dyDescent="0.25">
      <c r="A86" s="366">
        <v>1</v>
      </c>
      <c r="B86" s="370" t="s">
        <v>102</v>
      </c>
      <c r="C86" s="402" t="s">
        <v>145</v>
      </c>
      <c r="D86" s="75" t="s">
        <v>103</v>
      </c>
      <c r="E86" s="252">
        <v>0.1</v>
      </c>
      <c r="F86" s="250">
        <v>0.1</v>
      </c>
      <c r="G86" s="283">
        <v>150</v>
      </c>
      <c r="H86" s="121">
        <f>E86*G86</f>
        <v>15</v>
      </c>
      <c r="I86" s="37"/>
      <c r="J86" s="247"/>
      <c r="K86" s="260"/>
      <c r="L86" s="247"/>
      <c r="M86" s="255"/>
      <c r="N86" s="248" t="s">
        <v>17</v>
      </c>
    </row>
    <row r="87" spans="1:14" ht="15.95" customHeight="1" x14ac:dyDescent="0.25">
      <c r="A87" s="367"/>
      <c r="B87" s="371"/>
      <c r="C87" s="393"/>
      <c r="D87" s="76" t="s">
        <v>53</v>
      </c>
      <c r="E87" s="253">
        <v>2E-3</v>
      </c>
      <c r="F87" s="251">
        <v>2E-3</v>
      </c>
      <c r="G87" s="284">
        <v>511</v>
      </c>
      <c r="H87" s="97">
        <f t="shared" ref="H87:H94" si="4">E87*G87</f>
        <v>1.022</v>
      </c>
      <c r="I87" s="24">
        <v>16.8</v>
      </c>
      <c r="J87" s="248">
        <v>9.6</v>
      </c>
      <c r="K87" s="261">
        <v>19.2</v>
      </c>
      <c r="L87" s="248">
        <v>230.4</v>
      </c>
      <c r="M87" s="256" t="s">
        <v>111</v>
      </c>
      <c r="N87" s="248"/>
    </row>
    <row r="88" spans="1:14" ht="15.95" customHeight="1" x14ac:dyDescent="0.25">
      <c r="A88" s="367"/>
      <c r="B88" s="371"/>
      <c r="C88" s="393"/>
      <c r="D88" s="76" t="s">
        <v>54</v>
      </c>
      <c r="E88" s="253">
        <v>5.0000000000000001E-3</v>
      </c>
      <c r="F88" s="251">
        <v>5.0000000000000001E-3</v>
      </c>
      <c r="G88" s="284">
        <v>187</v>
      </c>
      <c r="H88" s="122">
        <f t="shared" si="4"/>
        <v>0.93500000000000005</v>
      </c>
      <c r="I88" s="24"/>
      <c r="J88" s="248"/>
      <c r="K88" s="261"/>
      <c r="L88" s="248"/>
      <c r="M88" s="256"/>
      <c r="N88" s="248"/>
    </row>
    <row r="89" spans="1:14" ht="15.95" customHeight="1" x14ac:dyDescent="0.25">
      <c r="A89" s="367"/>
      <c r="B89" s="371"/>
      <c r="C89" s="393"/>
      <c r="D89" s="76" t="s">
        <v>105</v>
      </c>
      <c r="E89" s="253">
        <v>5.0000000000000001E-3</v>
      </c>
      <c r="F89" s="251">
        <v>3.0000000000000001E-3</v>
      </c>
      <c r="G89" s="284">
        <v>116.66</v>
      </c>
      <c r="H89" s="97">
        <f t="shared" si="4"/>
        <v>0.58330000000000004</v>
      </c>
      <c r="I89" s="24"/>
      <c r="J89" s="248"/>
      <c r="K89" s="261"/>
      <c r="L89" s="248"/>
      <c r="M89" s="256"/>
      <c r="N89" s="248"/>
    </row>
    <row r="90" spans="1:14" ht="15.95" customHeight="1" x14ac:dyDescent="0.25">
      <c r="A90" s="367"/>
      <c r="B90" s="371"/>
      <c r="C90" s="393"/>
      <c r="D90" s="76" t="s">
        <v>104</v>
      </c>
      <c r="E90" s="253">
        <v>8.0000000000000002E-3</v>
      </c>
      <c r="F90" s="251">
        <v>8.0000000000000002E-3</v>
      </c>
      <c r="G90" s="284">
        <v>40</v>
      </c>
      <c r="H90" s="122">
        <f t="shared" si="4"/>
        <v>0.32</v>
      </c>
      <c r="I90" s="24"/>
      <c r="J90" s="248"/>
      <c r="K90" s="261"/>
      <c r="L90" s="248"/>
      <c r="M90" s="256"/>
      <c r="N90" s="248"/>
    </row>
    <row r="91" spans="1:14" ht="15.95" customHeight="1" thickBot="1" x14ac:dyDescent="0.3">
      <c r="A91" s="367"/>
      <c r="B91" s="371"/>
      <c r="C91" s="393"/>
      <c r="D91" s="116" t="s">
        <v>39</v>
      </c>
      <c r="E91" s="120">
        <v>8.0000000000000002E-3</v>
      </c>
      <c r="F91" s="48">
        <v>8.0000000000000002E-3</v>
      </c>
      <c r="G91" s="291">
        <v>60</v>
      </c>
      <c r="H91" s="97">
        <f t="shared" si="4"/>
        <v>0.48</v>
      </c>
      <c r="I91" s="24"/>
      <c r="J91" s="248"/>
      <c r="K91" s="261"/>
      <c r="L91" s="248"/>
      <c r="M91" s="256"/>
      <c r="N91" s="248"/>
    </row>
    <row r="92" spans="1:14" ht="15.95" customHeight="1" thickBot="1" x14ac:dyDescent="0.3">
      <c r="A92" s="347">
        <v>2</v>
      </c>
      <c r="B92" s="346" t="s">
        <v>117</v>
      </c>
      <c r="C92" s="350">
        <v>50</v>
      </c>
      <c r="D92" s="75" t="s">
        <v>28</v>
      </c>
      <c r="E92" s="252">
        <v>0.05</v>
      </c>
      <c r="F92" s="250">
        <v>0.05</v>
      </c>
      <c r="G92" s="283">
        <v>35</v>
      </c>
      <c r="H92" s="63">
        <f t="shared" si="4"/>
        <v>1.75</v>
      </c>
      <c r="I92" s="309">
        <v>3.41</v>
      </c>
      <c r="J92" s="309">
        <v>0.45</v>
      </c>
      <c r="K92" s="322">
        <v>25.6</v>
      </c>
      <c r="L92" s="309">
        <v>120.25</v>
      </c>
      <c r="M92" s="318" t="s">
        <v>43</v>
      </c>
      <c r="N92" s="247"/>
    </row>
    <row r="93" spans="1:14" ht="15.95" customHeight="1" x14ac:dyDescent="0.25">
      <c r="A93" s="372">
        <v>3</v>
      </c>
      <c r="B93" s="366" t="s">
        <v>50</v>
      </c>
      <c r="C93" s="370" t="s">
        <v>125</v>
      </c>
      <c r="D93" s="20" t="s">
        <v>49</v>
      </c>
      <c r="E93" s="235">
        <v>1E-3</v>
      </c>
      <c r="F93" s="235">
        <v>1E-3</v>
      </c>
      <c r="G93" s="21">
        <v>500</v>
      </c>
      <c r="H93" s="10">
        <f t="shared" si="4"/>
        <v>0.5</v>
      </c>
      <c r="I93" s="133"/>
      <c r="J93" s="133"/>
      <c r="K93" s="134"/>
      <c r="L93" s="133"/>
      <c r="M93" s="134"/>
      <c r="N93" s="309"/>
    </row>
    <row r="94" spans="1:14" ht="15.95" customHeight="1" x14ac:dyDescent="0.25">
      <c r="A94" s="373"/>
      <c r="B94" s="367"/>
      <c r="C94" s="371"/>
      <c r="D94" s="4" t="s">
        <v>39</v>
      </c>
      <c r="E94" s="236">
        <v>1.4E-2</v>
      </c>
      <c r="F94" s="236">
        <v>1.4E-2</v>
      </c>
      <c r="G94" s="2">
        <v>60</v>
      </c>
      <c r="H94" s="13">
        <f t="shared" si="4"/>
        <v>0.84</v>
      </c>
      <c r="I94" s="172">
        <v>0.2</v>
      </c>
      <c r="J94" s="172">
        <v>0</v>
      </c>
      <c r="K94" s="173">
        <v>15</v>
      </c>
      <c r="L94" s="172">
        <v>58</v>
      </c>
      <c r="M94" s="136" t="s">
        <v>68</v>
      </c>
      <c r="N94" s="310"/>
    </row>
    <row r="95" spans="1:14" ht="15.95" customHeight="1" thickBot="1" x14ac:dyDescent="0.3">
      <c r="A95" s="404"/>
      <c r="B95" s="376"/>
      <c r="C95" s="377"/>
      <c r="D95" s="25"/>
      <c r="E95" s="237"/>
      <c r="F95" s="237"/>
      <c r="G95" s="6"/>
      <c r="H95" s="35"/>
      <c r="I95" s="137"/>
      <c r="J95" s="137"/>
      <c r="K95" s="138"/>
      <c r="L95" s="137"/>
      <c r="M95" s="138"/>
      <c r="N95" s="311"/>
    </row>
    <row r="96" spans="1:14" ht="15.95" customHeight="1" x14ac:dyDescent="0.25">
      <c r="A96" s="256"/>
      <c r="B96" s="104" t="s">
        <v>115</v>
      </c>
      <c r="C96" s="104"/>
      <c r="D96" s="266"/>
      <c r="E96" s="104"/>
      <c r="F96" s="104"/>
      <c r="G96" s="110"/>
      <c r="H96" s="104"/>
      <c r="I96" s="104"/>
      <c r="J96" s="104"/>
      <c r="K96" s="104"/>
      <c r="L96" s="104"/>
      <c r="M96" s="104"/>
      <c r="N96" s="109"/>
    </row>
    <row r="97" spans="1:14" ht="15.95" customHeight="1" x14ac:dyDescent="0.25">
      <c r="A97" s="381">
        <v>1</v>
      </c>
      <c r="B97" s="371" t="s">
        <v>143</v>
      </c>
      <c r="C97" s="393" t="s">
        <v>147</v>
      </c>
      <c r="D97" s="119" t="s">
        <v>51</v>
      </c>
      <c r="E97" s="108">
        <v>0.06</v>
      </c>
      <c r="F97" s="47">
        <v>0.05</v>
      </c>
      <c r="G97" s="125">
        <v>420</v>
      </c>
      <c r="H97" s="263">
        <f>E97*G97</f>
        <v>25.2</v>
      </c>
      <c r="I97" s="248"/>
      <c r="J97" s="248"/>
      <c r="K97" s="261"/>
      <c r="L97" s="248"/>
      <c r="M97" s="256"/>
      <c r="N97" s="248" t="s">
        <v>17</v>
      </c>
    </row>
    <row r="98" spans="1:14" ht="15.95" customHeight="1" x14ac:dyDescent="0.25">
      <c r="A98" s="367"/>
      <c r="B98" s="371"/>
      <c r="C98" s="393"/>
      <c r="D98" s="119" t="s">
        <v>44</v>
      </c>
      <c r="E98" s="108">
        <v>4.0000000000000001E-3</v>
      </c>
      <c r="F98" s="47">
        <v>3.0000000000000001E-3</v>
      </c>
      <c r="G98" s="125">
        <v>12</v>
      </c>
      <c r="H98" s="263">
        <f t="shared" ref="H98:H107" si="5">E98*G98</f>
        <v>4.8000000000000001E-2</v>
      </c>
      <c r="I98" s="248"/>
      <c r="J98" s="248"/>
      <c r="K98" s="261"/>
      <c r="L98" s="248"/>
      <c r="M98" s="256"/>
      <c r="N98" s="248"/>
    </row>
    <row r="99" spans="1:14" ht="15.95" customHeight="1" x14ac:dyDescent="0.25">
      <c r="A99" s="367"/>
      <c r="B99" s="371"/>
      <c r="C99" s="393"/>
      <c r="D99" s="119" t="s">
        <v>20</v>
      </c>
      <c r="E99" s="108">
        <v>5.0000000000000001E-3</v>
      </c>
      <c r="F99" s="47">
        <v>4.0000000000000001E-3</v>
      </c>
      <c r="G99" s="125">
        <v>25</v>
      </c>
      <c r="H99" s="263">
        <f t="shared" si="5"/>
        <v>0.125</v>
      </c>
      <c r="I99" s="248"/>
      <c r="J99" s="248"/>
      <c r="K99" s="261"/>
      <c r="L99" s="248"/>
      <c r="M99" s="256"/>
      <c r="N99" s="248"/>
    </row>
    <row r="100" spans="1:14" ht="15.95" customHeight="1" x14ac:dyDescent="0.25">
      <c r="A100" s="367"/>
      <c r="B100" s="371"/>
      <c r="C100" s="393"/>
      <c r="D100" s="119" t="s">
        <v>46</v>
      </c>
      <c r="E100" s="108">
        <v>4.0000000000000001E-3</v>
      </c>
      <c r="F100" s="47">
        <v>5.0000000000000001E-3</v>
      </c>
      <c r="G100" s="125">
        <v>40</v>
      </c>
      <c r="H100" s="263">
        <f t="shared" si="5"/>
        <v>0.16</v>
      </c>
      <c r="I100" s="248">
        <v>12.52</v>
      </c>
      <c r="J100" s="248">
        <v>8.48</v>
      </c>
      <c r="K100" s="261">
        <v>4.43</v>
      </c>
      <c r="L100" s="248">
        <v>144.12</v>
      </c>
      <c r="M100" s="256" t="s">
        <v>56</v>
      </c>
      <c r="N100" s="248"/>
    </row>
    <row r="101" spans="1:14" ht="15.95" customHeight="1" x14ac:dyDescent="0.25">
      <c r="A101" s="367"/>
      <c r="B101" s="371"/>
      <c r="C101" s="393"/>
      <c r="D101" s="119" t="s">
        <v>22</v>
      </c>
      <c r="E101" s="108">
        <v>3.0000000000000001E-3</v>
      </c>
      <c r="F101" s="47">
        <v>3.0000000000000001E-3</v>
      </c>
      <c r="G101" s="125">
        <v>130</v>
      </c>
      <c r="H101" s="263">
        <f t="shared" si="5"/>
        <v>0.39</v>
      </c>
      <c r="I101" s="248"/>
      <c r="J101" s="248"/>
      <c r="K101" s="261"/>
      <c r="L101" s="248"/>
      <c r="M101" s="256"/>
      <c r="N101" s="248"/>
    </row>
    <row r="102" spans="1:14" ht="15.95" customHeight="1" x14ac:dyDescent="0.25">
      <c r="A102" s="367"/>
      <c r="B102" s="371"/>
      <c r="C102" s="393"/>
      <c r="D102" s="119" t="s">
        <v>63</v>
      </c>
      <c r="E102" s="108">
        <v>5.0000000000000001E-3</v>
      </c>
      <c r="F102" s="47">
        <v>5.0000000000000001E-3</v>
      </c>
      <c r="G102" s="125">
        <v>50</v>
      </c>
      <c r="H102" s="263">
        <f t="shared" si="5"/>
        <v>0.25</v>
      </c>
      <c r="I102" s="248">
        <v>9.3000000000000007</v>
      </c>
      <c r="J102" s="248">
        <v>1.1000000000000001</v>
      </c>
      <c r="K102" s="261">
        <v>66.900000000000006</v>
      </c>
      <c r="L102" s="248">
        <v>314.7</v>
      </c>
      <c r="M102" s="256" t="s">
        <v>57</v>
      </c>
      <c r="N102" s="248"/>
    </row>
    <row r="103" spans="1:14" ht="15.95" customHeight="1" x14ac:dyDescent="0.25">
      <c r="A103" s="367"/>
      <c r="B103" s="371"/>
      <c r="C103" s="393"/>
      <c r="D103" s="119" t="s">
        <v>47</v>
      </c>
      <c r="E103" s="108">
        <v>3.0000000000000001E-3</v>
      </c>
      <c r="F103" s="47">
        <v>3.0000000000000001E-3</v>
      </c>
      <c r="G103" s="125">
        <v>24</v>
      </c>
      <c r="H103" s="263">
        <f t="shared" si="5"/>
        <v>7.2000000000000008E-2</v>
      </c>
      <c r="I103" s="248"/>
      <c r="J103" s="248"/>
      <c r="K103" s="261"/>
      <c r="L103" s="248"/>
      <c r="M103" s="256"/>
      <c r="N103" s="248"/>
    </row>
    <row r="104" spans="1:14" ht="15.95" customHeight="1" x14ac:dyDescent="0.25">
      <c r="A104" s="367"/>
      <c r="B104" s="371"/>
      <c r="C104" s="393"/>
      <c r="D104" s="76" t="s">
        <v>45</v>
      </c>
      <c r="E104" s="253">
        <v>0.15</v>
      </c>
      <c r="F104" s="251">
        <v>0.13</v>
      </c>
      <c r="G104" s="122">
        <v>48</v>
      </c>
      <c r="H104" s="263">
        <f t="shared" si="5"/>
        <v>7.1999999999999993</v>
      </c>
      <c r="I104" s="248"/>
      <c r="J104" s="248"/>
      <c r="K104" s="261"/>
      <c r="L104" s="248"/>
      <c r="M104" s="256"/>
      <c r="N104" s="248"/>
    </row>
    <row r="105" spans="1:14" ht="15.95" customHeight="1" x14ac:dyDescent="0.25">
      <c r="A105" s="367"/>
      <c r="B105" s="371"/>
      <c r="C105" s="393"/>
      <c r="D105" s="119" t="s">
        <v>19</v>
      </c>
      <c r="E105" s="108">
        <v>5.0000000000000001E-3</v>
      </c>
      <c r="F105" s="47">
        <v>5.0000000000000001E-3</v>
      </c>
      <c r="G105" s="125">
        <v>53</v>
      </c>
      <c r="H105" s="263">
        <f>E105*G105</f>
        <v>0.26500000000000001</v>
      </c>
      <c r="I105" s="248"/>
      <c r="J105" s="248"/>
      <c r="K105" s="261"/>
      <c r="L105" s="248"/>
      <c r="M105" s="256"/>
      <c r="N105" s="248"/>
    </row>
    <row r="106" spans="1:14" ht="15.95" customHeight="1" x14ac:dyDescent="0.25">
      <c r="A106" s="367"/>
      <c r="B106" s="371"/>
      <c r="C106" s="393"/>
      <c r="D106" s="116" t="s">
        <v>124</v>
      </c>
      <c r="E106" s="120">
        <v>2E-3</v>
      </c>
      <c r="F106" s="48">
        <v>2E-3</v>
      </c>
      <c r="G106" s="123">
        <v>511</v>
      </c>
      <c r="H106" s="89">
        <f t="shared" si="5"/>
        <v>1.022</v>
      </c>
      <c r="I106" s="248"/>
      <c r="J106" s="248"/>
      <c r="K106" s="261"/>
      <c r="L106" s="248"/>
      <c r="M106" s="256"/>
      <c r="N106" s="248"/>
    </row>
    <row r="107" spans="1:14" ht="15.95" customHeight="1" thickBot="1" x14ac:dyDescent="0.3">
      <c r="A107" s="376"/>
      <c r="B107" s="371"/>
      <c r="C107" s="393"/>
      <c r="D107" s="116" t="s">
        <v>23</v>
      </c>
      <c r="E107" s="120">
        <v>3.0000000000000001E-3</v>
      </c>
      <c r="F107" s="48">
        <v>3.0000000000000001E-3</v>
      </c>
      <c r="G107" s="123">
        <v>150</v>
      </c>
      <c r="H107" s="124">
        <f t="shared" si="5"/>
        <v>0.45</v>
      </c>
      <c r="I107" s="248"/>
      <c r="J107" s="248"/>
      <c r="K107" s="261"/>
      <c r="L107" s="248"/>
      <c r="M107" s="256"/>
      <c r="N107" s="248"/>
    </row>
    <row r="108" spans="1:14" ht="15.95" customHeight="1" x14ac:dyDescent="0.25">
      <c r="A108" s="372">
        <v>2</v>
      </c>
      <c r="B108" s="366" t="s">
        <v>117</v>
      </c>
      <c r="C108" s="392">
        <v>50</v>
      </c>
      <c r="D108" s="79" t="s">
        <v>28</v>
      </c>
      <c r="E108" s="260">
        <v>0.05</v>
      </c>
      <c r="F108" s="247">
        <v>0.05</v>
      </c>
      <c r="G108" s="95">
        <v>35</v>
      </c>
      <c r="H108" s="121">
        <f>E108*G108</f>
        <v>1.75</v>
      </c>
      <c r="I108" s="309">
        <v>3.41</v>
      </c>
      <c r="J108" s="309">
        <v>0.45</v>
      </c>
      <c r="K108" s="322">
        <v>25.6</v>
      </c>
      <c r="L108" s="309">
        <v>120.25</v>
      </c>
      <c r="M108" s="318" t="s">
        <v>43</v>
      </c>
      <c r="N108" s="247"/>
    </row>
    <row r="109" spans="1:14" ht="4.5" customHeight="1" thickBot="1" x14ac:dyDescent="0.3">
      <c r="A109" s="373"/>
      <c r="B109" s="367"/>
      <c r="C109" s="393"/>
      <c r="D109" s="118"/>
      <c r="E109" s="262"/>
      <c r="F109" s="249"/>
      <c r="G109" s="66"/>
      <c r="H109" s="66"/>
      <c r="I109" s="249"/>
      <c r="J109" s="249"/>
      <c r="K109" s="262"/>
      <c r="L109" s="249"/>
      <c r="M109" s="26"/>
      <c r="N109" s="249"/>
    </row>
    <row r="110" spans="1:14" ht="15.95" customHeight="1" x14ac:dyDescent="0.25">
      <c r="A110" s="405">
        <v>3</v>
      </c>
      <c r="B110" s="366" t="s">
        <v>50</v>
      </c>
      <c r="C110" s="370" t="s">
        <v>29</v>
      </c>
      <c r="D110" s="20" t="s">
        <v>49</v>
      </c>
      <c r="E110" s="235">
        <v>1E-3</v>
      </c>
      <c r="F110" s="235">
        <v>1E-3</v>
      </c>
      <c r="G110" s="21">
        <v>500</v>
      </c>
      <c r="H110" s="263">
        <f>E110*G110</f>
        <v>0.5</v>
      </c>
      <c r="I110" s="135"/>
      <c r="J110" s="135"/>
      <c r="K110" s="136"/>
      <c r="L110" s="135"/>
      <c r="M110" s="136"/>
      <c r="N110" s="248"/>
    </row>
    <row r="111" spans="1:14" ht="15.75" customHeight="1" thickBot="1" x14ac:dyDescent="0.3">
      <c r="A111" s="406"/>
      <c r="B111" s="367"/>
      <c r="C111" s="371"/>
      <c r="D111" s="16" t="s">
        <v>39</v>
      </c>
      <c r="E111" s="241">
        <v>1.4999999999999999E-2</v>
      </c>
      <c r="F111" s="241">
        <v>1.4999999999999999E-2</v>
      </c>
      <c r="G111" s="17">
        <v>60</v>
      </c>
      <c r="H111" s="89">
        <f>E111*G111</f>
        <v>0.89999999999999991</v>
      </c>
      <c r="I111" s="172">
        <v>0.2</v>
      </c>
      <c r="J111" s="172">
        <v>0</v>
      </c>
      <c r="K111" s="173">
        <v>15</v>
      </c>
      <c r="L111" s="172">
        <v>58</v>
      </c>
      <c r="M111" s="136" t="s">
        <v>68</v>
      </c>
      <c r="N111" s="248"/>
    </row>
    <row r="112" spans="1:14" ht="3.75" customHeight="1" x14ac:dyDescent="0.25">
      <c r="A112" s="260"/>
      <c r="B112" s="255"/>
      <c r="C112" s="255"/>
      <c r="D112" s="273"/>
      <c r="E112" s="245"/>
      <c r="F112" s="245"/>
      <c r="G112" s="127"/>
      <c r="H112" s="127"/>
      <c r="I112" s="133"/>
      <c r="J112" s="268"/>
      <c r="K112" s="133"/>
      <c r="L112" s="268"/>
      <c r="M112" s="133"/>
      <c r="N112" s="37"/>
    </row>
    <row r="113" spans="1:14" ht="15" customHeight="1" thickBot="1" x14ac:dyDescent="0.3">
      <c r="A113" s="269"/>
      <c r="B113" s="270" t="s">
        <v>25</v>
      </c>
      <c r="C113" s="271"/>
      <c r="D113" s="274"/>
      <c r="E113" s="275"/>
      <c r="F113" s="275"/>
      <c r="G113" s="276"/>
      <c r="H113" s="277">
        <f>SUM(H86:H112)</f>
        <v>59.762299999999996</v>
      </c>
      <c r="I113" s="57"/>
      <c r="J113" s="272"/>
      <c r="K113" s="57"/>
      <c r="L113" s="272"/>
      <c r="M113" s="57"/>
      <c r="N113" s="52"/>
    </row>
    <row r="114" spans="1:14" ht="12" customHeight="1" x14ac:dyDescent="0.25">
      <c r="A114" s="278"/>
      <c r="B114" s="279"/>
      <c r="C114" s="280"/>
      <c r="D114" s="281"/>
      <c r="E114" s="280"/>
      <c r="F114" s="280"/>
      <c r="G114" s="11"/>
      <c r="H114" s="282"/>
      <c r="I114" s="11"/>
      <c r="J114" s="11"/>
      <c r="K114" s="11"/>
      <c r="L114" s="11"/>
      <c r="M114" s="11"/>
      <c r="N114" s="12"/>
    </row>
    <row r="115" spans="1:14" ht="12" customHeight="1" thickBot="1" x14ac:dyDescent="0.3">
      <c r="A115" s="278"/>
      <c r="B115" s="279"/>
      <c r="C115" s="280"/>
      <c r="D115" s="281"/>
      <c r="E115" s="280"/>
      <c r="F115" s="280"/>
      <c r="G115" s="11"/>
      <c r="H115" s="282"/>
      <c r="I115" s="11"/>
      <c r="J115" s="11"/>
      <c r="K115" s="11"/>
      <c r="L115" s="11"/>
      <c r="M115" s="11"/>
      <c r="N115" s="12"/>
    </row>
    <row r="116" spans="1:14" ht="12" customHeight="1" x14ac:dyDescent="0.25">
      <c r="A116" s="278"/>
      <c r="B116" s="279"/>
      <c r="C116" s="280"/>
      <c r="D116" s="281"/>
      <c r="E116" s="280"/>
      <c r="F116" s="280"/>
      <c r="G116" s="11"/>
      <c r="H116" s="282"/>
      <c r="I116" s="11"/>
      <c r="J116" s="11"/>
      <c r="K116" s="11"/>
      <c r="L116" s="11"/>
      <c r="M116" s="11"/>
      <c r="N116" s="12"/>
    </row>
    <row r="117" spans="1:14" ht="12" customHeight="1" x14ac:dyDescent="0.25">
      <c r="A117" s="278"/>
      <c r="B117" s="279"/>
      <c r="C117" s="280"/>
      <c r="D117" s="281"/>
      <c r="E117" s="280"/>
      <c r="F117" s="280"/>
      <c r="G117" s="11"/>
      <c r="H117" s="282"/>
      <c r="I117" s="11"/>
      <c r="J117" s="11"/>
      <c r="K117" s="11"/>
      <c r="L117" s="11"/>
      <c r="M117" s="11"/>
      <c r="N117" s="12"/>
    </row>
    <row r="118" spans="1:14" ht="12" customHeight="1" x14ac:dyDescent="0.25">
      <c r="A118" s="278"/>
      <c r="B118" s="279"/>
      <c r="C118" s="280"/>
      <c r="D118" s="281"/>
      <c r="E118" s="280"/>
      <c r="F118" s="280"/>
      <c r="G118" s="11"/>
      <c r="H118" s="282"/>
      <c r="I118" s="11"/>
      <c r="J118" s="11"/>
      <c r="K118" s="11"/>
      <c r="L118" s="11"/>
      <c r="M118" s="11"/>
      <c r="N118" s="12"/>
    </row>
    <row r="119" spans="1:14" ht="12" customHeight="1" x14ac:dyDescent="0.25">
      <c r="A119" s="278"/>
      <c r="B119" s="279"/>
      <c r="C119" s="280"/>
      <c r="D119" s="281"/>
      <c r="E119" s="280"/>
      <c r="F119" s="280"/>
      <c r="G119" s="11"/>
      <c r="H119" s="282"/>
      <c r="I119" s="11"/>
      <c r="J119" s="11"/>
      <c r="K119" s="11"/>
      <c r="L119" s="11"/>
      <c r="M119" s="11"/>
      <c r="N119" s="12"/>
    </row>
    <row r="120" spans="1:14" x14ac:dyDescent="0.25">
      <c r="A120" s="278"/>
      <c r="B120" s="279"/>
      <c r="C120" s="280"/>
      <c r="D120" s="281"/>
      <c r="E120" s="280"/>
      <c r="F120" s="280"/>
      <c r="G120" s="11"/>
      <c r="H120" s="282"/>
      <c r="I120" s="11"/>
      <c r="J120" s="11"/>
      <c r="K120" s="11"/>
      <c r="L120" s="11"/>
      <c r="M120" s="11"/>
      <c r="N120" s="12"/>
    </row>
    <row r="121" spans="1:14" ht="15.75" thickBot="1" x14ac:dyDescent="0.3">
      <c r="A121" s="278"/>
      <c r="B121" s="279"/>
      <c r="C121" s="280"/>
      <c r="D121" s="281"/>
      <c r="E121" s="280"/>
      <c r="F121" s="280"/>
      <c r="G121" s="11"/>
      <c r="H121" s="282"/>
      <c r="I121" s="11"/>
      <c r="J121" s="11"/>
      <c r="K121" s="11"/>
      <c r="L121" s="11"/>
      <c r="M121" s="11"/>
      <c r="N121" s="12"/>
    </row>
    <row r="122" spans="1:14" ht="15" customHeight="1" x14ac:dyDescent="0.25">
      <c r="A122" s="396"/>
      <c r="B122" s="397"/>
      <c r="C122" s="397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8"/>
    </row>
    <row r="123" spans="1:14" ht="15" customHeight="1" x14ac:dyDescent="0.25">
      <c r="A123" s="399" t="s">
        <v>31</v>
      </c>
      <c r="B123" s="400"/>
      <c r="C123" s="400"/>
      <c r="D123" s="400"/>
      <c r="E123" s="400"/>
      <c r="F123" s="400"/>
      <c r="G123" s="400"/>
      <c r="H123" s="400"/>
      <c r="I123" s="400"/>
      <c r="J123" s="400"/>
      <c r="K123" s="400"/>
      <c r="L123" s="400"/>
      <c r="M123" s="400"/>
      <c r="N123" s="401"/>
    </row>
    <row r="124" spans="1:14" ht="25.5" x14ac:dyDescent="0.25">
      <c r="A124" s="234" t="s">
        <v>0</v>
      </c>
      <c r="B124" s="236"/>
      <c r="C124" s="236" t="s">
        <v>1</v>
      </c>
      <c r="D124" s="4" t="s">
        <v>2</v>
      </c>
      <c r="E124" s="236" t="s">
        <v>3</v>
      </c>
      <c r="F124" s="236" t="s">
        <v>4</v>
      </c>
      <c r="G124" s="2" t="s">
        <v>5</v>
      </c>
      <c r="H124" s="236" t="s">
        <v>6</v>
      </c>
      <c r="I124" s="236" t="s">
        <v>7</v>
      </c>
      <c r="J124" s="238" t="s">
        <v>8</v>
      </c>
      <c r="K124" s="236" t="s">
        <v>9</v>
      </c>
      <c r="L124" s="236" t="s">
        <v>10</v>
      </c>
      <c r="M124" s="236" t="s">
        <v>11</v>
      </c>
      <c r="N124" s="243" t="s">
        <v>12</v>
      </c>
    </row>
    <row r="125" spans="1:14" ht="15" customHeight="1" thickBot="1" x14ac:dyDescent="0.3">
      <c r="A125" s="239"/>
      <c r="B125" s="241" t="s">
        <v>13</v>
      </c>
      <c r="C125" s="236" t="s">
        <v>14</v>
      </c>
      <c r="D125" s="16"/>
      <c r="E125" s="241" t="s">
        <v>14</v>
      </c>
      <c r="F125" s="241" t="s">
        <v>14</v>
      </c>
      <c r="G125" s="17" t="s">
        <v>15</v>
      </c>
      <c r="H125" s="241" t="s">
        <v>16</v>
      </c>
      <c r="I125" s="241" t="s">
        <v>14</v>
      </c>
      <c r="J125" s="241" t="s">
        <v>14</v>
      </c>
      <c r="K125" s="241" t="s">
        <v>14</v>
      </c>
      <c r="L125" s="241" t="s">
        <v>14</v>
      </c>
      <c r="M125" s="241"/>
      <c r="N125" s="7"/>
    </row>
    <row r="126" spans="1:14" ht="15.95" customHeight="1" x14ac:dyDescent="0.25">
      <c r="A126" s="366">
        <v>1</v>
      </c>
      <c r="B126" s="370" t="s">
        <v>95</v>
      </c>
      <c r="C126" s="402">
        <v>250</v>
      </c>
      <c r="D126" s="75"/>
      <c r="E126" s="252"/>
      <c r="F126" s="250"/>
      <c r="G126" s="283"/>
      <c r="H126" s="121">
        <f>E126*G126</f>
        <v>0</v>
      </c>
      <c r="I126" s="37"/>
      <c r="J126" s="247"/>
      <c r="K126" s="260"/>
      <c r="L126" s="247"/>
      <c r="M126" s="255"/>
      <c r="N126" s="248" t="s">
        <v>17</v>
      </c>
    </row>
    <row r="127" spans="1:14" ht="15.95" customHeight="1" x14ac:dyDescent="0.25">
      <c r="A127" s="367"/>
      <c r="B127" s="371"/>
      <c r="C127" s="393"/>
      <c r="D127" s="119" t="s">
        <v>19</v>
      </c>
      <c r="E127" s="108">
        <v>0.08</v>
      </c>
      <c r="F127" s="108">
        <v>0.08</v>
      </c>
      <c r="G127" s="285">
        <v>53</v>
      </c>
      <c r="H127" s="97">
        <f>E127*G127</f>
        <v>4.24</v>
      </c>
      <c r="I127" s="24">
        <v>5.5</v>
      </c>
      <c r="J127" s="248">
        <v>4.75</v>
      </c>
      <c r="K127" s="261">
        <v>19.75</v>
      </c>
      <c r="L127" s="248">
        <v>145</v>
      </c>
      <c r="M127" s="256" t="s">
        <v>110</v>
      </c>
      <c r="N127" s="248"/>
    </row>
    <row r="128" spans="1:14" ht="15.95" customHeight="1" x14ac:dyDescent="0.25">
      <c r="A128" s="367"/>
      <c r="B128" s="371"/>
      <c r="C128" s="393"/>
      <c r="D128" s="76" t="s">
        <v>70</v>
      </c>
      <c r="E128" s="253">
        <v>0.02</v>
      </c>
      <c r="F128" s="253">
        <v>0.02</v>
      </c>
      <c r="G128" s="284">
        <v>45</v>
      </c>
      <c r="H128" s="122">
        <f t="shared" ref="H128:H135" si="6">E128*G128</f>
        <v>0.9</v>
      </c>
      <c r="I128" s="24"/>
      <c r="J128" s="248"/>
      <c r="K128" s="261"/>
      <c r="L128" s="248"/>
      <c r="M128" s="256"/>
      <c r="N128" s="248"/>
    </row>
    <row r="129" spans="1:14" ht="15.95" customHeight="1" x14ac:dyDescent="0.25">
      <c r="A129" s="367"/>
      <c r="B129" s="371"/>
      <c r="C129" s="393"/>
      <c r="D129" s="76" t="s">
        <v>53</v>
      </c>
      <c r="E129" s="253">
        <v>2E-3</v>
      </c>
      <c r="F129" s="253">
        <v>2E-3</v>
      </c>
      <c r="G129" s="284">
        <v>511</v>
      </c>
      <c r="H129" s="97">
        <f t="shared" si="6"/>
        <v>1.022</v>
      </c>
      <c r="I129" s="24"/>
      <c r="J129" s="248"/>
      <c r="K129" s="261"/>
      <c r="L129" s="248"/>
      <c r="M129" s="256"/>
      <c r="N129" s="248"/>
    </row>
    <row r="130" spans="1:14" ht="15.95" customHeight="1" x14ac:dyDescent="0.25">
      <c r="A130" s="367"/>
      <c r="B130" s="371"/>
      <c r="C130" s="393"/>
      <c r="D130" s="76" t="s">
        <v>52</v>
      </c>
      <c r="E130" s="253">
        <v>2E-3</v>
      </c>
      <c r="F130" s="253">
        <v>2E-3</v>
      </c>
      <c r="G130" s="284">
        <v>12</v>
      </c>
      <c r="H130" s="122">
        <f t="shared" si="6"/>
        <v>2.4E-2</v>
      </c>
      <c r="I130" s="24"/>
      <c r="J130" s="248"/>
      <c r="K130" s="261"/>
      <c r="L130" s="248"/>
      <c r="M130" s="256"/>
      <c r="N130" s="248"/>
    </row>
    <row r="131" spans="1:14" ht="15.95" customHeight="1" thickBot="1" x14ac:dyDescent="0.3">
      <c r="A131" s="367"/>
      <c r="B131" s="371"/>
      <c r="C131" s="393"/>
      <c r="D131" s="77"/>
      <c r="E131" s="254"/>
      <c r="F131" s="254"/>
      <c r="G131" s="286"/>
      <c r="H131" s="97">
        <f t="shared" si="6"/>
        <v>0</v>
      </c>
      <c r="I131" s="24"/>
      <c r="J131" s="248"/>
      <c r="K131" s="261"/>
      <c r="L131" s="248"/>
      <c r="M131" s="256"/>
      <c r="N131" s="248"/>
    </row>
    <row r="132" spans="1:14" ht="15.95" customHeight="1" x14ac:dyDescent="0.25">
      <c r="A132" s="372">
        <v>2</v>
      </c>
      <c r="B132" s="366" t="s">
        <v>123</v>
      </c>
      <c r="C132" s="392">
        <v>60</v>
      </c>
      <c r="D132" s="119" t="s">
        <v>28</v>
      </c>
      <c r="E132" s="108">
        <v>0.06</v>
      </c>
      <c r="F132" s="47">
        <v>0.06</v>
      </c>
      <c r="G132" s="285">
        <v>35</v>
      </c>
      <c r="H132" s="121">
        <f t="shared" si="6"/>
        <v>2.1</v>
      </c>
      <c r="I132" s="309">
        <v>4.0999999999999996</v>
      </c>
      <c r="J132" s="309">
        <v>0.54</v>
      </c>
      <c r="K132" s="322">
        <v>30.72</v>
      </c>
      <c r="L132" s="309">
        <v>144.30000000000001</v>
      </c>
      <c r="M132" s="318" t="s">
        <v>43</v>
      </c>
      <c r="N132" s="247"/>
    </row>
    <row r="133" spans="1:14" ht="15.95" customHeight="1" thickBot="1" x14ac:dyDescent="0.3">
      <c r="A133" s="404"/>
      <c r="B133" s="376"/>
      <c r="C133" s="394"/>
      <c r="D133" s="117"/>
      <c r="E133" s="261"/>
      <c r="F133" s="248"/>
      <c r="G133" s="96"/>
      <c r="H133" s="66"/>
      <c r="I133" s="27"/>
      <c r="J133" s="248"/>
      <c r="K133" s="261"/>
      <c r="L133" s="248"/>
      <c r="M133" s="256"/>
      <c r="N133" s="248"/>
    </row>
    <row r="134" spans="1:14" ht="15.95" customHeight="1" x14ac:dyDescent="0.25">
      <c r="A134" s="372">
        <v>3</v>
      </c>
      <c r="B134" s="366" t="s">
        <v>50</v>
      </c>
      <c r="C134" s="441" t="s">
        <v>29</v>
      </c>
      <c r="D134" s="287" t="s">
        <v>49</v>
      </c>
      <c r="E134" s="235">
        <v>1E-3</v>
      </c>
      <c r="F134" s="235">
        <v>1E-3</v>
      </c>
      <c r="G134" s="34">
        <v>500</v>
      </c>
      <c r="H134" s="125">
        <f>E134*G134</f>
        <v>0.5</v>
      </c>
      <c r="I134" s="136"/>
      <c r="J134" s="133"/>
      <c r="K134" s="134"/>
      <c r="L134" s="133"/>
      <c r="M134" s="134"/>
      <c r="N134" s="247"/>
    </row>
    <row r="135" spans="1:14" ht="15.95" customHeight="1" x14ac:dyDescent="0.25">
      <c r="A135" s="373"/>
      <c r="B135" s="367"/>
      <c r="C135" s="415"/>
      <c r="D135" s="288" t="s">
        <v>39</v>
      </c>
      <c r="E135" s="236">
        <v>1.4999999999999999E-2</v>
      </c>
      <c r="F135" s="236">
        <v>1.4999999999999999E-2</v>
      </c>
      <c r="G135" s="13">
        <v>60</v>
      </c>
      <c r="H135" s="97">
        <f t="shared" si="6"/>
        <v>0.89999999999999991</v>
      </c>
      <c r="I135" s="172">
        <v>0.2</v>
      </c>
      <c r="J135" s="172">
        <v>0</v>
      </c>
      <c r="K135" s="173">
        <v>15</v>
      </c>
      <c r="L135" s="172">
        <v>58</v>
      </c>
      <c r="M135" s="136" t="s">
        <v>68</v>
      </c>
      <c r="N135" s="248"/>
    </row>
    <row r="136" spans="1:14" ht="15.95" customHeight="1" thickBot="1" x14ac:dyDescent="0.3">
      <c r="A136" s="404"/>
      <c r="B136" s="376"/>
      <c r="C136" s="446"/>
      <c r="D136" s="289"/>
      <c r="E136" s="237"/>
      <c r="F136" s="237"/>
      <c r="G136" s="35"/>
      <c r="H136" s="124"/>
      <c r="I136" s="138"/>
      <c r="J136" s="137"/>
      <c r="K136" s="138"/>
      <c r="L136" s="137"/>
      <c r="M136" s="138"/>
      <c r="N136" s="249"/>
    </row>
    <row r="137" spans="1:14" ht="15.95" customHeight="1" x14ac:dyDescent="0.25">
      <c r="A137" s="256"/>
      <c r="B137" s="256"/>
      <c r="C137" s="256"/>
      <c r="D137" s="265"/>
      <c r="E137" s="256"/>
      <c r="F137" s="256"/>
      <c r="G137" s="10"/>
      <c r="H137" s="10"/>
      <c r="I137" s="217"/>
      <c r="J137" s="217"/>
      <c r="K137" s="217"/>
      <c r="L137" s="217"/>
      <c r="M137" s="217"/>
      <c r="N137" s="115"/>
    </row>
    <row r="138" spans="1:14" ht="15.95" customHeight="1" x14ac:dyDescent="0.25">
      <c r="A138" s="256"/>
      <c r="B138" s="104" t="s">
        <v>115</v>
      </c>
      <c r="C138" s="104"/>
      <c r="D138" s="266"/>
      <c r="E138" s="104"/>
      <c r="F138" s="104"/>
      <c r="G138" s="110"/>
      <c r="H138" s="104"/>
      <c r="I138" s="104"/>
      <c r="J138" s="104"/>
      <c r="K138" s="104"/>
      <c r="L138" s="104"/>
      <c r="M138" s="104"/>
      <c r="N138" s="109"/>
    </row>
    <row r="139" spans="1:14" ht="15.95" customHeight="1" x14ac:dyDescent="0.25">
      <c r="A139" s="381">
        <v>1</v>
      </c>
      <c r="B139" s="371" t="s">
        <v>146</v>
      </c>
      <c r="C139" s="393" t="s">
        <v>147</v>
      </c>
      <c r="D139" s="119" t="s">
        <v>51</v>
      </c>
      <c r="E139" s="108">
        <v>6.5000000000000002E-2</v>
      </c>
      <c r="F139" s="47">
        <v>0.08</v>
      </c>
      <c r="G139" s="125">
        <v>420</v>
      </c>
      <c r="H139" s="263">
        <f>E139*G139</f>
        <v>27.3</v>
      </c>
      <c r="I139" s="248"/>
      <c r="J139" s="248"/>
      <c r="K139" s="261"/>
      <c r="L139" s="248"/>
      <c r="M139" s="256"/>
      <c r="N139" s="248" t="s">
        <v>17</v>
      </c>
    </row>
    <row r="140" spans="1:14" ht="15.95" customHeight="1" x14ac:dyDescent="0.25">
      <c r="A140" s="367"/>
      <c r="B140" s="371"/>
      <c r="C140" s="393"/>
      <c r="D140" s="119" t="s">
        <v>44</v>
      </c>
      <c r="E140" s="108">
        <v>3.0000000000000001E-3</v>
      </c>
      <c r="F140" s="47">
        <v>3.0000000000000001E-3</v>
      </c>
      <c r="G140" s="125">
        <v>12</v>
      </c>
      <c r="H140" s="263">
        <f t="shared" ref="H140:H148" si="7">E140*G140</f>
        <v>3.6000000000000004E-2</v>
      </c>
      <c r="I140" s="248"/>
      <c r="J140" s="248"/>
      <c r="K140" s="261"/>
      <c r="L140" s="248"/>
      <c r="M140" s="256"/>
      <c r="N140" s="248"/>
    </row>
    <row r="141" spans="1:14" ht="15.95" customHeight="1" x14ac:dyDescent="0.25">
      <c r="A141" s="367"/>
      <c r="B141" s="371"/>
      <c r="C141" s="393"/>
      <c r="D141" s="119" t="s">
        <v>59</v>
      </c>
      <c r="E141" s="108">
        <v>5.0000000000000001E-3</v>
      </c>
      <c r="F141" s="47">
        <v>5.0000000000000001E-3</v>
      </c>
      <c r="G141" s="125">
        <v>130</v>
      </c>
      <c r="H141" s="293">
        <f>E141*G141</f>
        <v>0.65</v>
      </c>
      <c r="I141" s="248">
        <v>7.87</v>
      </c>
      <c r="J141" s="248">
        <v>9.3800000000000008</v>
      </c>
      <c r="K141" s="261">
        <v>3.68</v>
      </c>
      <c r="L141" s="248">
        <v>130.34</v>
      </c>
      <c r="M141" s="256" t="s">
        <v>61</v>
      </c>
      <c r="N141" s="248"/>
    </row>
    <row r="142" spans="1:14" ht="15.95" customHeight="1" x14ac:dyDescent="0.25">
      <c r="A142" s="367"/>
      <c r="B142" s="371"/>
      <c r="C142" s="393"/>
      <c r="D142" s="119" t="s">
        <v>47</v>
      </c>
      <c r="E142" s="108">
        <v>3.0000000000000001E-3</v>
      </c>
      <c r="F142" s="47">
        <v>3.0000000000000001E-3</v>
      </c>
      <c r="G142" s="125">
        <v>24</v>
      </c>
      <c r="H142" s="263">
        <f t="shared" si="7"/>
        <v>7.2000000000000008E-2</v>
      </c>
      <c r="I142" s="248"/>
      <c r="J142" s="248"/>
      <c r="K142" s="261"/>
      <c r="L142" s="248"/>
      <c r="M142" s="256"/>
      <c r="N142" s="248"/>
    </row>
    <row r="143" spans="1:14" ht="15.95" customHeight="1" x14ac:dyDescent="0.25">
      <c r="A143" s="367"/>
      <c r="B143" s="371"/>
      <c r="C143" s="393"/>
      <c r="D143" s="119" t="s">
        <v>23</v>
      </c>
      <c r="E143" s="108">
        <v>3.0000000000000001E-3</v>
      </c>
      <c r="F143" s="47">
        <v>3.0000000000000001E-3</v>
      </c>
      <c r="G143" s="125">
        <v>150</v>
      </c>
      <c r="H143" s="263">
        <f t="shared" si="7"/>
        <v>0.45</v>
      </c>
      <c r="I143" s="248"/>
      <c r="J143" s="248"/>
      <c r="K143" s="261"/>
      <c r="L143" s="248"/>
      <c r="M143" s="256"/>
      <c r="N143" s="248"/>
    </row>
    <row r="144" spans="1:14" ht="15.95" customHeight="1" x14ac:dyDescent="0.25">
      <c r="A144" s="367"/>
      <c r="B144" s="371"/>
      <c r="C144" s="393"/>
      <c r="D144" s="119" t="s">
        <v>44</v>
      </c>
      <c r="E144" s="108">
        <v>4.0000000000000001E-3</v>
      </c>
      <c r="F144" s="47">
        <v>4.0000000000000001E-3</v>
      </c>
      <c r="G144" s="125">
        <v>12</v>
      </c>
      <c r="H144" s="263">
        <f t="shared" si="7"/>
        <v>4.8000000000000001E-2</v>
      </c>
      <c r="I144" s="248">
        <v>6</v>
      </c>
      <c r="J144" s="248">
        <v>1.35</v>
      </c>
      <c r="K144" s="261">
        <v>38.25</v>
      </c>
      <c r="L144" s="248">
        <v>189.15</v>
      </c>
      <c r="M144" s="256" t="s">
        <v>41</v>
      </c>
      <c r="N144" s="248"/>
    </row>
    <row r="145" spans="1:14" ht="15.95" customHeight="1" x14ac:dyDescent="0.25">
      <c r="A145" s="367"/>
      <c r="B145" s="371"/>
      <c r="C145" s="393"/>
      <c r="D145" s="119" t="s">
        <v>20</v>
      </c>
      <c r="E145" s="108">
        <v>5.0000000000000001E-3</v>
      </c>
      <c r="F145" s="47">
        <v>5.0000000000000001E-3</v>
      </c>
      <c r="G145" s="125">
        <v>25</v>
      </c>
      <c r="H145" s="263">
        <f t="shared" si="7"/>
        <v>0.125</v>
      </c>
      <c r="I145" s="248"/>
      <c r="J145" s="248"/>
      <c r="K145" s="261"/>
      <c r="L145" s="248"/>
      <c r="M145" s="256"/>
      <c r="N145" s="248"/>
    </row>
    <row r="146" spans="1:14" ht="15.95" customHeight="1" x14ac:dyDescent="0.25">
      <c r="A146" s="367"/>
      <c r="B146" s="371"/>
      <c r="C146" s="393"/>
      <c r="D146" s="76" t="s">
        <v>63</v>
      </c>
      <c r="E146" s="253">
        <v>0.04</v>
      </c>
      <c r="F146" s="251">
        <v>0.04</v>
      </c>
      <c r="G146" s="122">
        <v>50</v>
      </c>
      <c r="H146" s="263">
        <f t="shared" si="7"/>
        <v>2</v>
      </c>
      <c r="I146" s="248"/>
      <c r="J146" s="248"/>
      <c r="K146" s="261"/>
      <c r="L146" s="248"/>
      <c r="M146" s="256"/>
      <c r="N146" s="248"/>
    </row>
    <row r="147" spans="1:14" ht="15.95" customHeight="1" x14ac:dyDescent="0.25">
      <c r="A147" s="367"/>
      <c r="B147" s="371"/>
      <c r="C147" s="393"/>
      <c r="D147" s="76" t="s">
        <v>53</v>
      </c>
      <c r="E147" s="253">
        <v>2E-3</v>
      </c>
      <c r="F147" s="251">
        <v>3.0000000000000001E-3</v>
      </c>
      <c r="G147" s="122">
        <v>511</v>
      </c>
      <c r="H147" s="263">
        <f t="shared" si="7"/>
        <v>1.022</v>
      </c>
      <c r="I147" s="248"/>
      <c r="J147" s="248"/>
      <c r="K147" s="261"/>
      <c r="L147" s="248"/>
      <c r="M147" s="256"/>
      <c r="N147" s="248"/>
    </row>
    <row r="148" spans="1:14" ht="15.95" customHeight="1" thickBot="1" x14ac:dyDescent="0.3">
      <c r="A148" s="376"/>
      <c r="B148" s="371"/>
      <c r="C148" s="393"/>
      <c r="D148" s="116" t="s">
        <v>28</v>
      </c>
      <c r="E148" s="120">
        <v>8.0000000000000002E-3</v>
      </c>
      <c r="F148" s="48">
        <v>8.0000000000000002E-3</v>
      </c>
      <c r="G148" s="123">
        <v>35</v>
      </c>
      <c r="H148" s="89">
        <f t="shared" si="7"/>
        <v>0.28000000000000003</v>
      </c>
      <c r="I148" s="248"/>
      <c r="J148" s="248"/>
      <c r="K148" s="261"/>
      <c r="L148" s="248"/>
      <c r="M148" s="256"/>
      <c r="N148" s="248"/>
    </row>
    <row r="149" spans="1:14" ht="15.95" customHeight="1" x14ac:dyDescent="0.25">
      <c r="A149" s="372">
        <v>2</v>
      </c>
      <c r="B149" s="366" t="s">
        <v>117</v>
      </c>
      <c r="C149" s="392">
        <v>60</v>
      </c>
      <c r="D149" s="79" t="s">
        <v>28</v>
      </c>
      <c r="E149" s="260">
        <v>0.06</v>
      </c>
      <c r="F149" s="247">
        <v>0.06</v>
      </c>
      <c r="G149" s="95">
        <v>35</v>
      </c>
      <c r="H149" s="121">
        <f>E149*G149</f>
        <v>2.1</v>
      </c>
      <c r="I149" s="309">
        <v>4.0999999999999996</v>
      </c>
      <c r="J149" s="309">
        <v>0.54</v>
      </c>
      <c r="K149" s="322">
        <v>30.72</v>
      </c>
      <c r="L149" s="309">
        <v>144.30000000000001</v>
      </c>
      <c r="M149" s="318" t="s">
        <v>43</v>
      </c>
      <c r="N149" s="247"/>
    </row>
    <row r="150" spans="1:14" ht="15.95" customHeight="1" thickBot="1" x14ac:dyDescent="0.3">
      <c r="A150" s="404"/>
      <c r="B150" s="376"/>
      <c r="C150" s="394"/>
      <c r="D150" s="118"/>
      <c r="E150" s="262"/>
      <c r="F150" s="249"/>
      <c r="G150" s="66"/>
      <c r="H150" s="66"/>
      <c r="I150" s="249"/>
      <c r="J150" s="249"/>
      <c r="K150" s="262"/>
      <c r="L150" s="249"/>
      <c r="M150" s="26"/>
      <c r="N150" s="249"/>
    </row>
    <row r="151" spans="1:14" ht="15.95" customHeight="1" x14ac:dyDescent="0.25">
      <c r="A151" s="405">
        <v>3</v>
      </c>
      <c r="B151" s="366" t="s">
        <v>50</v>
      </c>
      <c r="C151" s="370" t="s">
        <v>29</v>
      </c>
      <c r="D151" s="20" t="s">
        <v>49</v>
      </c>
      <c r="E151" s="235">
        <v>1E-3</v>
      </c>
      <c r="F151" s="235">
        <v>1E-3</v>
      </c>
      <c r="G151" s="21">
        <v>500</v>
      </c>
      <c r="H151" s="263">
        <f>E151*G151</f>
        <v>0.5</v>
      </c>
      <c r="I151" s="135"/>
      <c r="J151" s="135"/>
      <c r="K151" s="136"/>
      <c r="L151" s="135"/>
      <c r="M151" s="136"/>
      <c r="N151" s="248"/>
    </row>
    <row r="152" spans="1:14" ht="15.95" customHeight="1" thickBot="1" x14ac:dyDescent="0.3">
      <c r="A152" s="406"/>
      <c r="B152" s="367"/>
      <c r="C152" s="371"/>
      <c r="D152" s="16" t="s">
        <v>39</v>
      </c>
      <c r="E152" s="241">
        <v>1.4999999999999999E-2</v>
      </c>
      <c r="F152" s="241">
        <v>1.4999999999999999E-2</v>
      </c>
      <c r="G152" s="17">
        <v>60</v>
      </c>
      <c r="H152" s="89">
        <f>E152*G152</f>
        <v>0.89999999999999991</v>
      </c>
      <c r="I152" s="172">
        <v>0.2</v>
      </c>
      <c r="J152" s="172">
        <v>0</v>
      </c>
      <c r="K152" s="173">
        <v>15</v>
      </c>
      <c r="L152" s="172">
        <v>58</v>
      </c>
      <c r="M152" s="136" t="s">
        <v>68</v>
      </c>
      <c r="N152" s="248"/>
    </row>
    <row r="153" spans="1:14" ht="12" customHeight="1" x14ac:dyDescent="0.25">
      <c r="A153" s="260"/>
      <c r="B153" s="255"/>
      <c r="C153" s="255"/>
      <c r="D153" s="273"/>
      <c r="E153" s="245"/>
      <c r="F153" s="245"/>
      <c r="G153" s="127"/>
      <c r="H153" s="127"/>
      <c r="I153" s="133"/>
      <c r="J153" s="268"/>
      <c r="K153" s="133"/>
      <c r="L153" s="268"/>
      <c r="M153" s="133"/>
      <c r="N153" s="37"/>
    </row>
    <row r="154" spans="1:14" ht="12" customHeight="1" thickBot="1" x14ac:dyDescent="0.3">
      <c r="A154" s="269"/>
      <c r="B154" s="270" t="s">
        <v>25</v>
      </c>
      <c r="C154" s="271"/>
      <c r="D154" s="274"/>
      <c r="E154" s="275"/>
      <c r="F154" s="275"/>
      <c r="G154" s="276"/>
      <c r="H154" s="277">
        <f>SUM(H126:H153)</f>
        <v>45.169000000000011</v>
      </c>
      <c r="I154" s="57">
        <f>SUM(I126:I153)</f>
        <v>27.969999999999995</v>
      </c>
      <c r="J154" s="272">
        <f>SUM(J126:J153)</f>
        <v>16.560000000000002</v>
      </c>
      <c r="K154" s="272">
        <f>SUM(K126:K153)</f>
        <v>153.12</v>
      </c>
      <c r="L154" s="272">
        <f>SUM(L126:L153)</f>
        <v>869.08999999999992</v>
      </c>
      <c r="M154" s="57"/>
      <c r="N154" s="52"/>
    </row>
    <row r="155" spans="1:14" ht="12" customHeight="1" x14ac:dyDescent="0.25">
      <c r="A155" s="280"/>
      <c r="B155" s="279"/>
      <c r="C155" s="280"/>
      <c r="D155" s="281"/>
      <c r="E155" s="280"/>
      <c r="F155" s="280"/>
      <c r="G155" s="11"/>
      <c r="H155" s="282"/>
      <c r="I155" s="11"/>
      <c r="J155" s="11"/>
      <c r="K155" s="11"/>
      <c r="L155" s="11"/>
      <c r="M155" s="11"/>
      <c r="N155" s="11"/>
    </row>
    <row r="156" spans="1:14" ht="12" customHeight="1" x14ac:dyDescent="0.25">
      <c r="A156" s="280"/>
      <c r="B156" s="279"/>
      <c r="C156" s="280"/>
      <c r="D156" s="281"/>
      <c r="E156" s="280"/>
      <c r="F156" s="280"/>
      <c r="G156" s="11"/>
      <c r="H156" s="282"/>
      <c r="I156" s="11"/>
      <c r="J156" s="11"/>
      <c r="K156" s="11"/>
      <c r="L156" s="11"/>
      <c r="M156" s="11"/>
      <c r="N156" s="11"/>
    </row>
    <row r="157" spans="1:14" ht="12" customHeight="1" x14ac:dyDescent="0.25">
      <c r="A157" s="280"/>
      <c r="B157" s="279"/>
      <c r="C157" s="280"/>
      <c r="D157" s="281"/>
      <c r="E157" s="280"/>
      <c r="F157" s="280"/>
      <c r="G157" s="11"/>
      <c r="H157" s="282"/>
      <c r="I157" s="11"/>
      <c r="J157" s="11"/>
      <c r="K157" s="11"/>
      <c r="L157" s="11"/>
      <c r="M157" s="11"/>
      <c r="N157" s="11"/>
    </row>
    <row r="158" spans="1:14" ht="12" customHeight="1" x14ac:dyDescent="0.25">
      <c r="A158" s="280"/>
      <c r="B158" s="279"/>
      <c r="C158" s="280"/>
      <c r="D158" s="281"/>
      <c r="E158" s="280"/>
      <c r="F158" s="280"/>
      <c r="G158" s="11"/>
      <c r="H158" s="282"/>
      <c r="I158" s="11"/>
      <c r="J158" s="11"/>
      <c r="K158" s="11"/>
      <c r="L158" s="11"/>
      <c r="M158" s="11"/>
      <c r="N158" s="11"/>
    </row>
    <row r="159" spans="1:14" ht="12" customHeight="1" x14ac:dyDescent="0.25">
      <c r="A159" s="280"/>
      <c r="B159" s="279"/>
      <c r="C159" s="280"/>
      <c r="D159" s="281"/>
      <c r="E159" s="280"/>
      <c r="F159" s="280"/>
      <c r="G159" s="11"/>
      <c r="H159" s="282"/>
      <c r="I159" s="11"/>
      <c r="J159" s="11"/>
      <c r="K159" s="11"/>
      <c r="L159" s="11"/>
      <c r="M159" s="11"/>
      <c r="N159" s="11"/>
    </row>
    <row r="160" spans="1:14" ht="12" customHeight="1" x14ac:dyDescent="0.25">
      <c r="A160" s="280"/>
      <c r="B160" s="279"/>
      <c r="C160" s="280"/>
      <c r="D160" s="281"/>
      <c r="E160" s="280"/>
      <c r="F160" s="280"/>
      <c r="G160" s="11"/>
      <c r="H160" s="282"/>
      <c r="I160" s="11"/>
      <c r="J160" s="11"/>
      <c r="K160" s="11"/>
      <c r="L160" s="11"/>
      <c r="M160" s="11"/>
      <c r="N160" s="11"/>
    </row>
    <row r="161" spans="1:14" x14ac:dyDescent="0.25">
      <c r="G161"/>
      <c r="H161"/>
    </row>
    <row r="162" spans="1:14" x14ac:dyDescent="0.25">
      <c r="G162"/>
      <c r="H162"/>
    </row>
    <row r="163" spans="1:14" x14ac:dyDescent="0.25">
      <c r="G163"/>
      <c r="H163"/>
    </row>
    <row r="164" spans="1:14" ht="15" customHeight="1" x14ac:dyDescent="0.25">
      <c r="A164" s="399" t="s">
        <v>32</v>
      </c>
      <c r="B164" s="400"/>
      <c r="C164" s="400"/>
      <c r="D164" s="400"/>
      <c r="E164" s="400"/>
      <c r="F164" s="400"/>
      <c r="G164" s="400"/>
      <c r="H164" s="400"/>
      <c r="I164" s="400"/>
      <c r="J164" s="400"/>
      <c r="K164" s="400"/>
      <c r="L164" s="400"/>
      <c r="M164" s="400"/>
      <c r="N164" s="401"/>
    </row>
    <row r="165" spans="1:14" ht="25.5" x14ac:dyDescent="0.25">
      <c r="A165" s="234" t="s">
        <v>0</v>
      </c>
      <c r="B165" s="236"/>
      <c r="C165" s="236" t="s">
        <v>1</v>
      </c>
      <c r="D165" s="4" t="s">
        <v>2</v>
      </c>
      <c r="E165" s="236" t="s">
        <v>3</v>
      </c>
      <c r="F165" s="236" t="s">
        <v>4</v>
      </c>
      <c r="G165" s="2" t="s">
        <v>5</v>
      </c>
      <c r="H165" s="236" t="s">
        <v>6</v>
      </c>
      <c r="I165" s="236" t="s">
        <v>7</v>
      </c>
      <c r="J165" s="238" t="s">
        <v>8</v>
      </c>
      <c r="K165" s="236" t="s">
        <v>9</v>
      </c>
      <c r="L165" s="236" t="s">
        <v>10</v>
      </c>
      <c r="M165" s="236" t="s">
        <v>11</v>
      </c>
      <c r="N165" s="243" t="s">
        <v>12</v>
      </c>
    </row>
    <row r="166" spans="1:14" ht="15.75" thickBot="1" x14ac:dyDescent="0.3">
      <c r="A166" s="239"/>
      <c r="B166" s="241" t="s">
        <v>13</v>
      </c>
      <c r="C166" s="236" t="s">
        <v>14</v>
      </c>
      <c r="D166" s="16"/>
      <c r="E166" s="241" t="s">
        <v>14</v>
      </c>
      <c r="F166" s="241" t="s">
        <v>14</v>
      </c>
      <c r="G166" s="17" t="s">
        <v>15</v>
      </c>
      <c r="H166" s="241" t="s">
        <v>16</v>
      </c>
      <c r="I166" s="241" t="s">
        <v>14</v>
      </c>
      <c r="J166" s="241" t="s">
        <v>14</v>
      </c>
      <c r="K166" s="241" t="s">
        <v>14</v>
      </c>
      <c r="L166" s="241" t="s">
        <v>14</v>
      </c>
      <c r="M166" s="241"/>
      <c r="N166" s="7"/>
    </row>
    <row r="167" spans="1:14" ht="15.95" customHeight="1" x14ac:dyDescent="0.25">
      <c r="A167" s="366">
        <v>1</v>
      </c>
      <c r="B167" s="370" t="s">
        <v>89</v>
      </c>
      <c r="C167" s="402">
        <v>150</v>
      </c>
      <c r="D167" s="75"/>
      <c r="E167" s="252"/>
      <c r="F167" s="250"/>
      <c r="G167" s="283"/>
      <c r="H167" s="121">
        <f>E167*G167</f>
        <v>0</v>
      </c>
      <c r="I167" s="37"/>
      <c r="J167" s="247"/>
      <c r="K167" s="260"/>
      <c r="L167" s="247"/>
      <c r="M167" s="255"/>
      <c r="N167" s="248" t="s">
        <v>17</v>
      </c>
    </row>
    <row r="168" spans="1:14" ht="15.95" customHeight="1" x14ac:dyDescent="0.25">
      <c r="A168" s="367"/>
      <c r="B168" s="371"/>
      <c r="C168" s="393"/>
      <c r="D168" s="119" t="s">
        <v>73</v>
      </c>
      <c r="E168" s="108">
        <v>0.04</v>
      </c>
      <c r="F168" s="108">
        <v>0.04</v>
      </c>
      <c r="G168" s="285">
        <v>100</v>
      </c>
      <c r="H168" s="97">
        <f t="shared" ref="H168:H176" si="8">E168*G168</f>
        <v>4</v>
      </c>
      <c r="I168" s="24">
        <v>4.3</v>
      </c>
      <c r="J168" s="248">
        <v>6</v>
      </c>
      <c r="K168" s="261">
        <v>27.7</v>
      </c>
      <c r="L168" s="248">
        <v>186</v>
      </c>
      <c r="M168" s="256" t="s">
        <v>110</v>
      </c>
      <c r="N168" s="248"/>
    </row>
    <row r="169" spans="1:14" ht="15.95" customHeight="1" x14ac:dyDescent="0.25">
      <c r="A169" s="367"/>
      <c r="B169" s="371"/>
      <c r="C169" s="393"/>
      <c r="D169" s="76" t="s">
        <v>53</v>
      </c>
      <c r="E169" s="253">
        <v>3.0000000000000001E-3</v>
      </c>
      <c r="F169" s="253">
        <v>0.01</v>
      </c>
      <c r="G169" s="284">
        <v>511</v>
      </c>
      <c r="H169" s="122">
        <f t="shared" si="8"/>
        <v>1.5330000000000001</v>
      </c>
      <c r="I169" s="24"/>
      <c r="J169" s="248"/>
      <c r="K169" s="261"/>
      <c r="L169" s="248"/>
      <c r="M169" s="256"/>
      <c r="N169" s="248"/>
    </row>
    <row r="170" spans="1:14" ht="15.95" customHeight="1" x14ac:dyDescent="0.25">
      <c r="A170" s="367"/>
      <c r="B170" s="371"/>
      <c r="C170" s="393"/>
      <c r="D170" s="76" t="s">
        <v>19</v>
      </c>
      <c r="E170" s="253">
        <v>0.03</v>
      </c>
      <c r="F170" s="253">
        <v>3.0000000000000001E-3</v>
      </c>
      <c r="G170" s="284">
        <v>53</v>
      </c>
      <c r="H170" s="97">
        <f t="shared" si="8"/>
        <v>1.5899999999999999</v>
      </c>
      <c r="I170" s="24"/>
      <c r="J170" s="248"/>
      <c r="K170" s="261"/>
      <c r="L170" s="248"/>
      <c r="M170" s="256"/>
      <c r="N170" s="248"/>
    </row>
    <row r="171" spans="1:14" ht="15.95" customHeight="1" thickBot="1" x14ac:dyDescent="0.3">
      <c r="A171" s="367"/>
      <c r="B171" s="371"/>
      <c r="C171" s="393"/>
      <c r="D171" s="77" t="s">
        <v>52</v>
      </c>
      <c r="E171" s="253">
        <v>2E-3</v>
      </c>
      <c r="F171" s="253">
        <v>0.09</v>
      </c>
      <c r="G171" s="284">
        <v>12</v>
      </c>
      <c r="H171" s="122">
        <f t="shared" si="8"/>
        <v>2.4E-2</v>
      </c>
      <c r="I171" s="24"/>
      <c r="J171" s="248"/>
      <c r="K171" s="261"/>
      <c r="L171" s="248"/>
      <c r="M171" s="256"/>
      <c r="N171" s="248"/>
    </row>
    <row r="172" spans="1:14" ht="15.95" customHeight="1" thickBot="1" x14ac:dyDescent="0.3">
      <c r="A172" s="367"/>
      <c r="B172" s="371"/>
      <c r="C172" s="393"/>
      <c r="D172" s="77"/>
      <c r="E172" s="254"/>
      <c r="F172" s="254"/>
      <c r="G172" s="286"/>
      <c r="H172" s="66"/>
      <c r="I172" s="24"/>
      <c r="J172" s="248"/>
      <c r="K172" s="261"/>
      <c r="L172" s="248"/>
      <c r="M172" s="256"/>
      <c r="N172" s="248"/>
    </row>
    <row r="173" spans="1:14" ht="15.95" customHeight="1" x14ac:dyDescent="0.25">
      <c r="A173" s="372">
        <v>2</v>
      </c>
      <c r="B173" s="366" t="s">
        <v>123</v>
      </c>
      <c r="C173" s="392">
        <v>50</v>
      </c>
      <c r="D173" s="119" t="s">
        <v>28</v>
      </c>
      <c r="E173" s="108">
        <v>0.05</v>
      </c>
      <c r="F173" s="47">
        <v>0.05</v>
      </c>
      <c r="G173" s="285">
        <v>35</v>
      </c>
      <c r="H173" s="21">
        <f t="shared" si="8"/>
        <v>1.75</v>
      </c>
      <c r="I173" s="309">
        <v>3.41</v>
      </c>
      <c r="J173" s="309">
        <v>0.45</v>
      </c>
      <c r="K173" s="322">
        <v>25.6</v>
      </c>
      <c r="L173" s="309">
        <v>120.25</v>
      </c>
      <c r="M173" s="318" t="s">
        <v>43</v>
      </c>
      <c r="N173" s="247"/>
    </row>
    <row r="174" spans="1:14" ht="15.95" customHeight="1" thickBot="1" x14ac:dyDescent="0.3">
      <c r="A174" s="373"/>
      <c r="B174" s="367"/>
      <c r="C174" s="393"/>
      <c r="D174" s="117"/>
      <c r="E174" s="261"/>
      <c r="F174" s="248"/>
      <c r="G174" s="96"/>
      <c r="H174" s="290"/>
      <c r="I174" s="24"/>
      <c r="J174" s="248"/>
      <c r="K174" s="261"/>
      <c r="L174" s="248"/>
      <c r="M174" s="256"/>
      <c r="N174" s="248"/>
    </row>
    <row r="175" spans="1:14" ht="15.95" customHeight="1" x14ac:dyDescent="0.25">
      <c r="A175" s="372">
        <v>3</v>
      </c>
      <c r="B175" s="366" t="s">
        <v>50</v>
      </c>
      <c r="C175" s="441" t="s">
        <v>29</v>
      </c>
      <c r="D175" s="287" t="s">
        <v>49</v>
      </c>
      <c r="E175" s="235">
        <v>1E-3</v>
      </c>
      <c r="F175" s="235">
        <v>1E-3</v>
      </c>
      <c r="G175" s="21">
        <v>500</v>
      </c>
      <c r="H175" s="84">
        <f t="shared" si="8"/>
        <v>0.5</v>
      </c>
      <c r="I175" s="133"/>
      <c r="J175" s="133"/>
      <c r="K175" s="134"/>
      <c r="L175" s="133"/>
      <c r="M175" s="134"/>
      <c r="N175" s="247"/>
    </row>
    <row r="176" spans="1:14" ht="15.95" customHeight="1" x14ac:dyDescent="0.25">
      <c r="A176" s="373"/>
      <c r="B176" s="367"/>
      <c r="C176" s="415"/>
      <c r="D176" s="288" t="s">
        <v>39</v>
      </c>
      <c r="E176" s="236">
        <v>1.4999999999999999E-2</v>
      </c>
      <c r="F176" s="236">
        <v>1.4999999999999999E-2</v>
      </c>
      <c r="G176" s="2">
        <v>60</v>
      </c>
      <c r="H176" s="64">
        <f t="shared" si="8"/>
        <v>0.89999999999999991</v>
      </c>
      <c r="I176" s="172">
        <v>0.2</v>
      </c>
      <c r="J176" s="172">
        <v>0</v>
      </c>
      <c r="K176" s="173">
        <v>15</v>
      </c>
      <c r="L176" s="172">
        <v>58</v>
      </c>
      <c r="M176" s="136" t="s">
        <v>68</v>
      </c>
      <c r="N176" s="248"/>
    </row>
    <row r="177" spans="1:14" ht="15.95" customHeight="1" thickBot="1" x14ac:dyDescent="0.3">
      <c r="A177" s="404"/>
      <c r="B177" s="376"/>
      <c r="C177" s="446"/>
      <c r="D177" s="289"/>
      <c r="E177" s="237"/>
      <c r="F177" s="237"/>
      <c r="G177" s="6"/>
      <c r="H177" s="65"/>
      <c r="I177" s="137"/>
      <c r="J177" s="137"/>
      <c r="K177" s="138"/>
      <c r="L177" s="137"/>
      <c r="M177" s="138"/>
      <c r="N177" s="249"/>
    </row>
    <row r="178" spans="1:14" ht="15.95" customHeight="1" x14ac:dyDescent="0.25">
      <c r="A178" s="256"/>
      <c r="B178" s="104" t="s">
        <v>115</v>
      </c>
      <c r="C178" s="104"/>
      <c r="D178" s="266"/>
      <c r="E178" s="104"/>
      <c r="F178" s="104"/>
      <c r="G178" s="110"/>
      <c r="H178" s="104"/>
      <c r="I178" s="104"/>
      <c r="J178" s="104"/>
      <c r="K178" s="104"/>
      <c r="L178" s="104"/>
      <c r="M178" s="104"/>
      <c r="N178" s="109"/>
    </row>
    <row r="179" spans="1:14" ht="15.95" customHeight="1" x14ac:dyDescent="0.25">
      <c r="A179" s="381">
        <v>1</v>
      </c>
      <c r="B179" s="371" t="s">
        <v>149</v>
      </c>
      <c r="C179" s="393" t="s">
        <v>148</v>
      </c>
      <c r="D179" s="119" t="s">
        <v>51</v>
      </c>
      <c r="E179" s="108">
        <v>0.06</v>
      </c>
      <c r="F179" s="47">
        <v>0.05</v>
      </c>
      <c r="G179" s="125">
        <v>420</v>
      </c>
      <c r="H179" s="263">
        <f>E179*G179</f>
        <v>25.2</v>
      </c>
      <c r="I179" s="248"/>
      <c r="J179" s="248"/>
      <c r="K179" s="261"/>
      <c r="L179" s="248"/>
      <c r="M179" s="256"/>
      <c r="N179" s="248" t="s">
        <v>17</v>
      </c>
    </row>
    <row r="180" spans="1:14" ht="15.95" customHeight="1" x14ac:dyDescent="0.25">
      <c r="A180" s="367"/>
      <c r="B180" s="371"/>
      <c r="C180" s="393"/>
      <c r="D180" s="119" t="s">
        <v>44</v>
      </c>
      <c r="E180" s="108">
        <v>3.0000000000000001E-3</v>
      </c>
      <c r="F180" s="47">
        <v>3.0000000000000001E-3</v>
      </c>
      <c r="G180" s="125">
        <v>12</v>
      </c>
      <c r="H180" s="263">
        <f t="shared" ref="H180:H188" si="9">E180*G180</f>
        <v>3.6000000000000004E-2</v>
      </c>
      <c r="I180" s="248"/>
      <c r="J180" s="248"/>
      <c r="K180" s="261"/>
      <c r="L180" s="248"/>
      <c r="M180" s="256"/>
      <c r="N180" s="248"/>
    </row>
    <row r="181" spans="1:14" ht="15.95" customHeight="1" x14ac:dyDescent="0.25">
      <c r="A181" s="367"/>
      <c r="B181" s="371"/>
      <c r="C181" s="393"/>
      <c r="D181" s="119" t="s">
        <v>59</v>
      </c>
      <c r="E181" s="108">
        <v>4.0000000000000001E-3</v>
      </c>
      <c r="F181" s="47">
        <v>4.0000000000000001E-3</v>
      </c>
      <c r="G181" s="125">
        <v>130</v>
      </c>
      <c r="H181" s="263">
        <f t="shared" si="9"/>
        <v>0.52</v>
      </c>
      <c r="I181" s="248">
        <v>13.58</v>
      </c>
      <c r="J181" s="248">
        <v>9.7799999999999994</v>
      </c>
      <c r="K181" s="261">
        <v>2.08</v>
      </c>
      <c r="L181" s="248">
        <v>150.66</v>
      </c>
      <c r="M181" s="256" t="s">
        <v>66</v>
      </c>
      <c r="N181" s="248"/>
    </row>
    <row r="182" spans="1:14" ht="15.95" customHeight="1" x14ac:dyDescent="0.25">
      <c r="A182" s="367"/>
      <c r="B182" s="371"/>
      <c r="C182" s="393"/>
      <c r="D182" s="119" t="s">
        <v>47</v>
      </c>
      <c r="E182" s="108">
        <v>5.0000000000000001E-3</v>
      </c>
      <c r="F182" s="47">
        <v>5.0000000000000001E-3</v>
      </c>
      <c r="G182" s="125">
        <v>24</v>
      </c>
      <c r="H182" s="263">
        <f t="shared" si="9"/>
        <v>0.12</v>
      </c>
      <c r="I182" s="248"/>
      <c r="J182" s="248"/>
      <c r="K182" s="261"/>
      <c r="L182" s="248"/>
      <c r="M182" s="256"/>
      <c r="N182" s="248"/>
    </row>
    <row r="183" spans="1:14" ht="15.95" customHeight="1" x14ac:dyDescent="0.25">
      <c r="A183" s="367"/>
      <c r="B183" s="371"/>
      <c r="C183" s="393"/>
      <c r="D183" s="119" t="s">
        <v>23</v>
      </c>
      <c r="E183" s="108">
        <v>2E-3</v>
      </c>
      <c r="F183" s="47">
        <v>2E-3</v>
      </c>
      <c r="G183" s="125">
        <v>150</v>
      </c>
      <c r="H183" s="263">
        <f t="shared" si="9"/>
        <v>0.3</v>
      </c>
      <c r="I183" s="248"/>
      <c r="J183" s="248"/>
      <c r="K183" s="261"/>
      <c r="L183" s="248"/>
      <c r="M183" s="256"/>
      <c r="N183" s="248"/>
    </row>
    <row r="184" spans="1:14" ht="15.95" customHeight="1" x14ac:dyDescent="0.25">
      <c r="A184" s="367"/>
      <c r="B184" s="371"/>
      <c r="C184" s="393"/>
      <c r="D184" s="119" t="s">
        <v>44</v>
      </c>
      <c r="E184" s="108">
        <v>2E-3</v>
      </c>
      <c r="F184" s="47">
        <v>2E-3</v>
      </c>
      <c r="G184" s="125">
        <v>12</v>
      </c>
      <c r="H184" s="263">
        <f t="shared" si="9"/>
        <v>2.4E-2</v>
      </c>
      <c r="I184" s="248"/>
      <c r="J184" s="248"/>
      <c r="K184" s="261"/>
      <c r="L184" s="248"/>
      <c r="M184" s="256"/>
      <c r="N184" s="248"/>
    </row>
    <row r="185" spans="1:14" ht="15.95" customHeight="1" x14ac:dyDescent="0.25">
      <c r="A185" s="367"/>
      <c r="B185" s="371"/>
      <c r="C185" s="393"/>
      <c r="D185" s="119" t="s">
        <v>20</v>
      </c>
      <c r="E185" s="108">
        <v>5.0000000000000001E-3</v>
      </c>
      <c r="F185" s="47">
        <v>4.0000000000000001E-3</v>
      </c>
      <c r="G185" s="125">
        <v>25</v>
      </c>
      <c r="H185" s="263">
        <f t="shared" si="9"/>
        <v>0.125</v>
      </c>
      <c r="I185" s="248"/>
      <c r="J185" s="248"/>
      <c r="K185" s="261"/>
      <c r="L185" s="248"/>
      <c r="M185" s="256"/>
      <c r="N185" s="248"/>
    </row>
    <row r="186" spans="1:14" ht="15.95" customHeight="1" x14ac:dyDescent="0.25">
      <c r="A186" s="367"/>
      <c r="B186" s="371"/>
      <c r="C186" s="393"/>
      <c r="D186" s="76" t="s">
        <v>60</v>
      </c>
      <c r="E186" s="253">
        <v>0.04</v>
      </c>
      <c r="F186" s="251">
        <v>0.04</v>
      </c>
      <c r="G186" s="122">
        <v>35</v>
      </c>
      <c r="H186" s="263">
        <f t="shared" si="9"/>
        <v>1.4000000000000001</v>
      </c>
      <c r="I186" s="248"/>
      <c r="J186" s="248"/>
      <c r="K186" s="261"/>
      <c r="L186" s="248"/>
      <c r="M186" s="256"/>
      <c r="N186" s="248"/>
    </row>
    <row r="187" spans="1:14" ht="15.95" customHeight="1" x14ac:dyDescent="0.25">
      <c r="A187" s="367"/>
      <c r="B187" s="371"/>
      <c r="C187" s="393"/>
      <c r="D187" s="76" t="s">
        <v>53</v>
      </c>
      <c r="E187" s="253">
        <v>2E-3</v>
      </c>
      <c r="F187" s="251">
        <v>2E-3</v>
      </c>
      <c r="G187" s="122">
        <v>511</v>
      </c>
      <c r="H187" s="263">
        <f t="shared" si="9"/>
        <v>1.022</v>
      </c>
      <c r="I187" s="248"/>
      <c r="J187" s="248"/>
      <c r="K187" s="261"/>
      <c r="L187" s="248"/>
      <c r="M187" s="256"/>
      <c r="N187" s="248"/>
    </row>
    <row r="188" spans="1:14" ht="15.95" customHeight="1" thickBot="1" x14ac:dyDescent="0.3">
      <c r="A188" s="376"/>
      <c r="B188" s="371"/>
      <c r="C188" s="393"/>
      <c r="D188" s="116" t="s">
        <v>82</v>
      </c>
      <c r="E188" s="120">
        <v>3.0000000000000001E-3</v>
      </c>
      <c r="F188" s="48">
        <v>2E-3</v>
      </c>
      <c r="G188" s="123">
        <v>116.66</v>
      </c>
      <c r="H188" s="89">
        <f t="shared" si="9"/>
        <v>0.34998000000000001</v>
      </c>
      <c r="I188" s="248"/>
      <c r="J188" s="248"/>
      <c r="K188" s="261"/>
      <c r="L188" s="248"/>
      <c r="M188" s="256"/>
      <c r="N188" s="248"/>
    </row>
    <row r="189" spans="1:14" ht="15.95" customHeight="1" x14ac:dyDescent="0.25">
      <c r="A189" s="372">
        <v>2</v>
      </c>
      <c r="B189" s="366" t="s">
        <v>117</v>
      </c>
      <c r="C189" s="392">
        <v>50</v>
      </c>
      <c r="D189" s="79" t="s">
        <v>28</v>
      </c>
      <c r="E189" s="260">
        <v>0.05</v>
      </c>
      <c r="F189" s="247">
        <v>0.05</v>
      </c>
      <c r="G189" s="95">
        <v>35</v>
      </c>
      <c r="H189" s="121">
        <f>E189*G189</f>
        <v>1.75</v>
      </c>
      <c r="I189" s="309">
        <v>3.41</v>
      </c>
      <c r="J189" s="309">
        <v>0.45</v>
      </c>
      <c r="K189" s="322">
        <v>25.6</v>
      </c>
      <c r="L189" s="309">
        <v>120.25</v>
      </c>
      <c r="M189" s="318" t="s">
        <v>43</v>
      </c>
      <c r="N189" s="247"/>
    </row>
    <row r="190" spans="1:14" ht="15.95" customHeight="1" thickBot="1" x14ac:dyDescent="0.3">
      <c r="A190" s="373"/>
      <c r="B190" s="367"/>
      <c r="C190" s="393"/>
      <c r="D190" s="118"/>
      <c r="E190" s="262"/>
      <c r="F190" s="249"/>
      <c r="G190" s="66"/>
      <c r="H190" s="66"/>
      <c r="I190" s="249"/>
      <c r="J190" s="249"/>
      <c r="K190" s="262"/>
      <c r="L190" s="249"/>
      <c r="M190" s="26"/>
      <c r="N190" s="249"/>
    </row>
    <row r="191" spans="1:14" ht="15.95" customHeight="1" x14ac:dyDescent="0.25">
      <c r="A191" s="405">
        <v>3</v>
      </c>
      <c r="B191" s="366" t="s">
        <v>50</v>
      </c>
      <c r="C191" s="370" t="s">
        <v>29</v>
      </c>
      <c r="D191" s="20" t="s">
        <v>49</v>
      </c>
      <c r="E191" s="235">
        <v>1E-3</v>
      </c>
      <c r="F191" s="235">
        <v>1E-3</v>
      </c>
      <c r="G191" s="21">
        <v>500</v>
      </c>
      <c r="H191" s="263">
        <f>E191*G191</f>
        <v>0.5</v>
      </c>
      <c r="I191" s="135"/>
      <c r="J191" s="135"/>
      <c r="K191" s="136"/>
      <c r="L191" s="135"/>
      <c r="M191" s="136"/>
      <c r="N191" s="248"/>
    </row>
    <row r="192" spans="1:14" ht="15.95" customHeight="1" thickBot="1" x14ac:dyDescent="0.3">
      <c r="A192" s="406"/>
      <c r="B192" s="367"/>
      <c r="C192" s="371"/>
      <c r="D192" s="16" t="s">
        <v>39</v>
      </c>
      <c r="E192" s="241">
        <v>1.4999999999999999E-2</v>
      </c>
      <c r="F192" s="241">
        <v>1.4999999999999999E-2</v>
      </c>
      <c r="G192" s="17">
        <v>56</v>
      </c>
      <c r="H192" s="89">
        <f>E192*G192</f>
        <v>0.84</v>
      </c>
      <c r="I192" s="172">
        <v>0.2</v>
      </c>
      <c r="J192" s="172">
        <v>0</v>
      </c>
      <c r="K192" s="173">
        <v>15</v>
      </c>
      <c r="L192" s="172">
        <v>58</v>
      </c>
      <c r="M192" s="136" t="s">
        <v>68</v>
      </c>
      <c r="N192" s="248"/>
    </row>
    <row r="193" spans="1:14" ht="12" customHeight="1" x14ac:dyDescent="0.25">
      <c r="A193" s="260"/>
      <c r="B193" s="255"/>
      <c r="C193" s="255"/>
      <c r="D193" s="273"/>
      <c r="E193" s="245"/>
      <c r="F193" s="245"/>
      <c r="G193" s="127"/>
      <c r="H193" s="127"/>
      <c r="I193" s="133"/>
      <c r="J193" s="268"/>
      <c r="K193" s="133"/>
      <c r="L193" s="268"/>
      <c r="M193" s="133"/>
      <c r="N193" s="37"/>
    </row>
    <row r="194" spans="1:14" ht="12" customHeight="1" thickBot="1" x14ac:dyDescent="0.3">
      <c r="A194" s="269"/>
      <c r="B194" s="270" t="s">
        <v>25</v>
      </c>
      <c r="C194" s="271"/>
      <c r="D194" s="274"/>
      <c r="E194" s="275"/>
      <c r="F194" s="275"/>
      <c r="G194" s="276"/>
      <c r="H194" s="277">
        <f>SUM(H167:H193)</f>
        <v>42.483980000000003</v>
      </c>
      <c r="I194" s="57">
        <f>SUM(I167:I193)</f>
        <v>25.1</v>
      </c>
      <c r="J194" s="57">
        <f>SUM(J167:J193)</f>
        <v>16.68</v>
      </c>
      <c r="K194" s="57">
        <f>SUM(K167:K193)</f>
        <v>110.97999999999999</v>
      </c>
      <c r="L194" s="57">
        <f>SUM(L167:L193)</f>
        <v>693.16</v>
      </c>
      <c r="M194" s="57"/>
      <c r="N194" s="52"/>
    </row>
    <row r="195" spans="1:14" ht="12" customHeight="1" x14ac:dyDescent="0.25">
      <c r="A195" s="280"/>
      <c r="B195" s="279"/>
      <c r="C195" s="280"/>
      <c r="D195" s="281"/>
      <c r="E195" s="280"/>
      <c r="F195" s="280"/>
      <c r="G195" s="11"/>
      <c r="H195" s="282"/>
      <c r="I195" s="11"/>
      <c r="J195" s="11"/>
      <c r="K195" s="11"/>
      <c r="L195" s="11"/>
      <c r="M195" s="11"/>
      <c r="N195" s="11"/>
    </row>
    <row r="196" spans="1:14" ht="12" customHeight="1" x14ac:dyDescent="0.25">
      <c r="A196" s="280"/>
      <c r="B196" s="279"/>
      <c r="C196" s="280"/>
      <c r="D196" s="281"/>
      <c r="E196" s="280"/>
      <c r="F196" s="280"/>
      <c r="G196" s="11"/>
      <c r="H196" s="282"/>
      <c r="I196" s="11"/>
      <c r="J196" s="11"/>
      <c r="K196" s="11"/>
      <c r="L196" s="11"/>
      <c r="M196" s="11"/>
      <c r="N196" s="11"/>
    </row>
    <row r="197" spans="1:14" ht="12" customHeight="1" x14ac:dyDescent="0.25">
      <c r="A197" s="280"/>
      <c r="B197" s="279"/>
      <c r="C197" s="280"/>
      <c r="D197" s="281"/>
      <c r="E197" s="280"/>
      <c r="F197" s="280"/>
      <c r="G197" s="11"/>
      <c r="H197" s="282"/>
      <c r="I197" s="11"/>
      <c r="J197" s="11"/>
      <c r="K197" s="11"/>
      <c r="L197" s="11"/>
      <c r="M197" s="11"/>
      <c r="N197" s="11"/>
    </row>
    <row r="198" spans="1:14" ht="12" customHeight="1" x14ac:dyDescent="0.25">
      <c r="A198" s="280"/>
      <c r="B198" s="279"/>
      <c r="C198" s="280"/>
      <c r="D198" s="281"/>
      <c r="E198" s="280"/>
      <c r="F198" s="280"/>
      <c r="G198" s="11"/>
      <c r="H198" s="282"/>
      <c r="I198" s="11"/>
      <c r="J198" s="11"/>
      <c r="K198" s="11"/>
      <c r="L198" s="11"/>
      <c r="M198" s="11"/>
      <c r="N198" s="11"/>
    </row>
    <row r="199" spans="1:14" ht="12" customHeight="1" x14ac:dyDescent="0.25">
      <c r="A199" s="280"/>
      <c r="B199" s="279"/>
      <c r="C199" s="280"/>
      <c r="D199" s="281"/>
      <c r="E199" s="280"/>
      <c r="F199" s="280"/>
      <c r="G199" s="11"/>
      <c r="H199" s="282"/>
      <c r="I199" s="11"/>
      <c r="J199" s="11"/>
      <c r="K199" s="11"/>
      <c r="L199" s="11"/>
      <c r="M199" s="11"/>
      <c r="N199" s="11"/>
    </row>
    <row r="200" spans="1:14" ht="12" customHeight="1" x14ac:dyDescent="0.25">
      <c r="A200" s="280"/>
      <c r="B200" s="279"/>
      <c r="C200" s="280"/>
      <c r="D200" s="281"/>
      <c r="E200" s="280"/>
      <c r="F200" s="280"/>
      <c r="G200" s="11"/>
      <c r="H200" s="282"/>
      <c r="I200" s="11"/>
      <c r="J200" s="11"/>
      <c r="K200" s="11"/>
      <c r="L200" s="11"/>
      <c r="M200" s="11"/>
      <c r="N200" s="11"/>
    </row>
    <row r="201" spans="1:14" ht="12" customHeight="1" x14ac:dyDescent="0.25">
      <c r="A201" s="280"/>
      <c r="B201" s="279"/>
      <c r="C201" s="280"/>
      <c r="D201" s="281"/>
      <c r="E201" s="280"/>
      <c r="F201" s="280"/>
      <c r="G201" s="11"/>
      <c r="H201" s="282"/>
      <c r="I201" s="11"/>
      <c r="J201" s="11"/>
      <c r="K201" s="11"/>
      <c r="L201" s="11"/>
      <c r="M201" s="11"/>
      <c r="N201" s="11"/>
    </row>
    <row r="202" spans="1:14" ht="12" customHeight="1" x14ac:dyDescent="0.25">
      <c r="A202" s="280"/>
      <c r="B202" s="279"/>
      <c r="C202" s="280"/>
      <c r="D202" s="281"/>
      <c r="E202" s="280"/>
      <c r="F202" s="280"/>
      <c r="G202" s="11"/>
      <c r="H202" s="282"/>
      <c r="I202" s="11"/>
      <c r="J202" s="11"/>
      <c r="K202" s="11"/>
      <c r="L202" s="11"/>
      <c r="M202" s="11"/>
      <c r="N202" s="11"/>
    </row>
    <row r="203" spans="1:14" ht="12" customHeight="1" x14ac:dyDescent="0.25">
      <c r="A203" s="280"/>
      <c r="B203" s="279"/>
      <c r="C203" s="280"/>
      <c r="D203" s="281"/>
      <c r="E203" s="280"/>
      <c r="F203" s="280"/>
      <c r="G203" s="11"/>
      <c r="H203" s="282"/>
      <c r="I203" s="11"/>
      <c r="J203" s="11"/>
      <c r="K203" s="11"/>
      <c r="L203" s="11"/>
      <c r="M203" s="11"/>
      <c r="N203" s="11"/>
    </row>
    <row r="204" spans="1:14" x14ac:dyDescent="0.25">
      <c r="H204"/>
    </row>
    <row r="205" spans="1:14" x14ac:dyDescent="0.25">
      <c r="H205"/>
    </row>
    <row r="206" spans="1:14" x14ac:dyDescent="0.25">
      <c r="H206"/>
    </row>
    <row r="207" spans="1:14" ht="15" customHeight="1" x14ac:dyDescent="0.25">
      <c r="A207" s="399" t="s">
        <v>96</v>
      </c>
      <c r="B207" s="400"/>
      <c r="C207" s="400"/>
      <c r="D207" s="400"/>
      <c r="E207" s="400"/>
      <c r="F207" s="400"/>
      <c r="G207" s="400"/>
      <c r="H207" s="400"/>
      <c r="I207" s="400"/>
      <c r="J207" s="400"/>
      <c r="K207" s="400"/>
      <c r="L207" s="400"/>
      <c r="M207" s="400"/>
      <c r="N207" s="401"/>
    </row>
    <row r="208" spans="1:14" ht="25.5" x14ac:dyDescent="0.25">
      <c r="A208" s="234" t="s">
        <v>0</v>
      </c>
      <c r="B208" s="236"/>
      <c r="C208" s="236" t="s">
        <v>1</v>
      </c>
      <c r="D208" s="4" t="s">
        <v>2</v>
      </c>
      <c r="E208" s="236" t="s">
        <v>3</v>
      </c>
      <c r="F208" s="236" t="s">
        <v>4</v>
      </c>
      <c r="G208" s="2" t="s">
        <v>5</v>
      </c>
      <c r="H208" s="236" t="s">
        <v>6</v>
      </c>
      <c r="I208" s="236" t="s">
        <v>7</v>
      </c>
      <c r="J208" s="238" t="s">
        <v>8</v>
      </c>
      <c r="K208" s="236" t="s">
        <v>9</v>
      </c>
      <c r="L208" s="236" t="s">
        <v>10</v>
      </c>
      <c r="M208" s="236" t="s">
        <v>11</v>
      </c>
      <c r="N208" s="243" t="s">
        <v>12</v>
      </c>
    </row>
    <row r="209" spans="1:14" ht="15.75" thickBot="1" x14ac:dyDescent="0.3">
      <c r="A209" s="239"/>
      <c r="B209" s="241" t="s">
        <v>13</v>
      </c>
      <c r="C209" s="236" t="s">
        <v>14</v>
      </c>
      <c r="D209" s="16"/>
      <c r="E209" s="241" t="s">
        <v>14</v>
      </c>
      <c r="F209" s="241" t="s">
        <v>14</v>
      </c>
      <c r="G209" s="17" t="s">
        <v>15</v>
      </c>
      <c r="H209" s="241" t="s">
        <v>16</v>
      </c>
      <c r="I209" s="241" t="s">
        <v>14</v>
      </c>
      <c r="J209" s="241" t="s">
        <v>14</v>
      </c>
      <c r="K209" s="241" t="s">
        <v>14</v>
      </c>
      <c r="L209" s="241" t="s">
        <v>14</v>
      </c>
      <c r="M209" s="241"/>
      <c r="N209" s="7"/>
    </row>
    <row r="210" spans="1:14" ht="15.95" customHeight="1" x14ac:dyDescent="0.25">
      <c r="A210" s="366">
        <v>1</v>
      </c>
      <c r="B210" s="370" t="s">
        <v>81</v>
      </c>
      <c r="C210" s="402" t="s">
        <v>74</v>
      </c>
      <c r="D210" s="75"/>
      <c r="E210" s="252"/>
      <c r="F210" s="250"/>
      <c r="G210" s="283"/>
      <c r="H210" s="95">
        <f>E210*G210</f>
        <v>0</v>
      </c>
      <c r="I210" s="37"/>
      <c r="J210" s="247"/>
      <c r="K210" s="260"/>
      <c r="L210" s="247"/>
      <c r="M210" s="255"/>
      <c r="N210" s="248" t="s">
        <v>17</v>
      </c>
    </row>
    <row r="211" spans="1:14" ht="15.95" customHeight="1" x14ac:dyDescent="0.25">
      <c r="A211" s="367"/>
      <c r="B211" s="371"/>
      <c r="C211" s="393"/>
      <c r="D211" s="119"/>
      <c r="E211" s="108"/>
      <c r="F211" s="108"/>
      <c r="G211" s="285"/>
      <c r="H211" s="123">
        <f t="shared" ref="H211:H220" si="10">E211*G211</f>
        <v>0</v>
      </c>
      <c r="I211" s="24">
        <v>8</v>
      </c>
      <c r="J211" s="248">
        <v>7</v>
      </c>
      <c r="K211" s="261">
        <v>0.5</v>
      </c>
      <c r="L211" s="248">
        <v>95.2</v>
      </c>
      <c r="M211" s="256" t="s">
        <v>110</v>
      </c>
      <c r="N211" s="248"/>
    </row>
    <row r="212" spans="1:14" ht="15.95" customHeight="1" x14ac:dyDescent="0.25">
      <c r="A212" s="367"/>
      <c r="B212" s="371"/>
      <c r="C212" s="393"/>
      <c r="D212" s="76" t="s">
        <v>82</v>
      </c>
      <c r="E212" s="253">
        <v>1</v>
      </c>
      <c r="F212" s="253">
        <v>1</v>
      </c>
      <c r="G212" s="284">
        <v>7</v>
      </c>
      <c r="H212" s="123">
        <f t="shared" si="10"/>
        <v>7</v>
      </c>
      <c r="I212" s="24"/>
      <c r="J212" s="248"/>
      <c r="K212" s="261"/>
      <c r="L212" s="248"/>
      <c r="M212" s="256"/>
      <c r="N212" s="248"/>
    </row>
    <row r="213" spans="1:14" ht="15.95" customHeight="1" x14ac:dyDescent="0.25">
      <c r="A213" s="367"/>
      <c r="B213" s="371"/>
      <c r="C213" s="393"/>
      <c r="D213" s="76" t="s">
        <v>52</v>
      </c>
      <c r="E213" s="253">
        <v>1E-3</v>
      </c>
      <c r="F213" s="253">
        <v>1E-3</v>
      </c>
      <c r="G213" s="284">
        <v>12</v>
      </c>
      <c r="H213" s="123">
        <f t="shared" si="10"/>
        <v>1.2E-2</v>
      </c>
      <c r="I213" s="24"/>
      <c r="J213" s="248"/>
      <c r="K213" s="261"/>
      <c r="L213" s="248"/>
      <c r="M213" s="256"/>
      <c r="N213" s="248"/>
    </row>
    <row r="214" spans="1:14" ht="15.95" customHeight="1" thickBot="1" x14ac:dyDescent="0.3">
      <c r="A214" s="367"/>
      <c r="B214" s="371"/>
      <c r="C214" s="393"/>
      <c r="D214" s="116"/>
      <c r="E214" s="120"/>
      <c r="F214" s="120"/>
      <c r="G214" s="291"/>
      <c r="H214" s="123">
        <f t="shared" si="10"/>
        <v>0</v>
      </c>
      <c r="I214" s="24"/>
      <c r="J214" s="248"/>
      <c r="K214" s="261"/>
      <c r="L214" s="248"/>
      <c r="M214" s="256"/>
      <c r="N214" s="248"/>
    </row>
    <row r="215" spans="1:14" ht="15.95" customHeight="1" x14ac:dyDescent="0.25">
      <c r="A215" s="244"/>
      <c r="B215" s="255"/>
      <c r="C215" s="257"/>
      <c r="D215" s="267" t="s">
        <v>70</v>
      </c>
      <c r="E215" s="247">
        <v>0.04</v>
      </c>
      <c r="F215" s="247">
        <v>0.04</v>
      </c>
      <c r="G215" s="95">
        <v>45</v>
      </c>
      <c r="H215" s="123">
        <f t="shared" si="10"/>
        <v>1.8</v>
      </c>
      <c r="I215" s="247"/>
      <c r="J215" s="255"/>
      <c r="K215" s="247"/>
      <c r="L215" s="255"/>
      <c r="M215" s="247"/>
      <c r="N215" s="37"/>
    </row>
    <row r="216" spans="1:14" ht="21.75" customHeight="1" x14ac:dyDescent="0.25">
      <c r="A216" s="242"/>
      <c r="B216" s="264" t="s">
        <v>83</v>
      </c>
      <c r="C216" s="353">
        <v>100</v>
      </c>
      <c r="D216" s="4" t="s">
        <v>39</v>
      </c>
      <c r="E216" s="304">
        <v>8.0000000000000002E-3</v>
      </c>
      <c r="F216" s="352">
        <v>8.0000000000000002E-3</v>
      </c>
      <c r="G216" s="359">
        <v>60</v>
      </c>
      <c r="H216" s="358">
        <f t="shared" si="10"/>
        <v>0.48</v>
      </c>
      <c r="I216" s="248">
        <v>7.2</v>
      </c>
      <c r="J216" s="256">
        <v>4.95</v>
      </c>
      <c r="K216" s="248">
        <v>25.6</v>
      </c>
      <c r="L216" s="256">
        <v>177</v>
      </c>
      <c r="M216" s="248"/>
      <c r="N216" s="24" t="s">
        <v>87</v>
      </c>
    </row>
    <row r="217" spans="1:14" ht="15.95" customHeight="1" x14ac:dyDescent="0.25">
      <c r="A217" s="242">
        <v>2</v>
      </c>
      <c r="B217" s="256"/>
      <c r="C217" s="258"/>
      <c r="D217" s="265" t="s">
        <v>53</v>
      </c>
      <c r="E217" s="248">
        <v>5.0000000000000001E-3</v>
      </c>
      <c r="F217" s="248">
        <v>5.0000000000000001E-3</v>
      </c>
      <c r="G217" s="97">
        <v>511</v>
      </c>
      <c r="H217" s="123">
        <f t="shared" si="10"/>
        <v>2.5550000000000002</v>
      </c>
      <c r="I217" s="248"/>
      <c r="J217" s="256"/>
      <c r="K217" s="248"/>
      <c r="L217" s="256"/>
      <c r="M217" s="248"/>
      <c r="N217" s="24"/>
    </row>
    <row r="218" spans="1:14" ht="15.95" customHeight="1" x14ac:dyDescent="0.25">
      <c r="A218" s="242"/>
      <c r="B218" s="256"/>
      <c r="C218" s="258"/>
      <c r="D218" s="265" t="s">
        <v>19</v>
      </c>
      <c r="E218" s="248">
        <v>0.05</v>
      </c>
      <c r="F218" s="248">
        <v>0.05</v>
      </c>
      <c r="G218" s="97">
        <v>53</v>
      </c>
      <c r="H218" s="123">
        <f t="shared" si="10"/>
        <v>2.6500000000000004</v>
      </c>
      <c r="I218" s="248"/>
      <c r="J218" s="256"/>
      <c r="K218" s="248"/>
      <c r="L218" s="256"/>
      <c r="M218" s="248"/>
      <c r="N218" s="24"/>
    </row>
    <row r="219" spans="1:14" ht="15.95" customHeight="1" thickBot="1" x14ac:dyDescent="0.3">
      <c r="A219" s="246"/>
      <c r="B219" s="26"/>
      <c r="C219" s="259"/>
      <c r="D219" s="292" t="s">
        <v>52</v>
      </c>
      <c r="E219" s="249">
        <v>1E-3</v>
      </c>
      <c r="F219" s="249">
        <v>1E-3</v>
      </c>
      <c r="G219" s="66">
        <v>12</v>
      </c>
      <c r="H219" s="123">
        <f t="shared" si="10"/>
        <v>1.2E-2</v>
      </c>
      <c r="I219" s="249"/>
      <c r="J219" s="26"/>
      <c r="K219" s="249"/>
      <c r="L219" s="26"/>
      <c r="M219" s="249"/>
      <c r="N219" s="27"/>
    </row>
    <row r="220" spans="1:14" ht="15.95" customHeight="1" x14ac:dyDescent="0.25">
      <c r="A220" s="373">
        <v>3</v>
      </c>
      <c r="B220" s="367" t="s">
        <v>123</v>
      </c>
      <c r="C220" s="393">
        <v>50</v>
      </c>
      <c r="D220" s="119" t="s">
        <v>28</v>
      </c>
      <c r="E220" s="108">
        <v>0.05</v>
      </c>
      <c r="F220" s="47">
        <v>0.05</v>
      </c>
      <c r="G220" s="97">
        <v>35</v>
      </c>
      <c r="H220" s="122">
        <f t="shared" si="10"/>
        <v>1.75</v>
      </c>
      <c r="I220" s="309">
        <v>3.41</v>
      </c>
      <c r="J220" s="309">
        <v>0.45</v>
      </c>
      <c r="K220" s="322">
        <v>25.6</v>
      </c>
      <c r="L220" s="309">
        <v>120.25</v>
      </c>
      <c r="M220" s="318" t="s">
        <v>43</v>
      </c>
      <c r="N220" s="248"/>
    </row>
    <row r="221" spans="1:14" ht="15.95" customHeight="1" thickBot="1" x14ac:dyDescent="0.3">
      <c r="A221" s="373"/>
      <c r="B221" s="367"/>
      <c r="C221" s="393"/>
      <c r="D221" s="118"/>
      <c r="E221" s="262"/>
      <c r="F221" s="249"/>
      <c r="G221" s="124"/>
      <c r="H221" s="66"/>
      <c r="I221" s="24"/>
      <c r="J221" s="248"/>
      <c r="K221" s="261"/>
      <c r="L221" s="248"/>
      <c r="M221" s="256"/>
      <c r="N221" s="248"/>
    </row>
    <row r="222" spans="1:14" ht="15.95" customHeight="1" x14ac:dyDescent="0.25">
      <c r="A222" s="372">
        <v>4</v>
      </c>
      <c r="B222" s="366" t="s">
        <v>50</v>
      </c>
      <c r="C222" s="441" t="s">
        <v>118</v>
      </c>
      <c r="D222" s="287" t="s">
        <v>49</v>
      </c>
      <c r="E222" s="235">
        <v>1E-3</v>
      </c>
      <c r="F222" s="235">
        <v>1E-3</v>
      </c>
      <c r="G222" s="21">
        <v>500</v>
      </c>
      <c r="H222" s="84">
        <f>E222*G222</f>
        <v>0.5</v>
      </c>
      <c r="I222" s="133"/>
      <c r="J222" s="133"/>
      <c r="K222" s="134"/>
      <c r="L222" s="133"/>
      <c r="M222" s="134"/>
      <c r="N222" s="247"/>
    </row>
    <row r="223" spans="1:14" ht="15.95" customHeight="1" x14ac:dyDescent="0.25">
      <c r="A223" s="373"/>
      <c r="B223" s="367"/>
      <c r="C223" s="415"/>
      <c r="D223" s="288" t="s">
        <v>39</v>
      </c>
      <c r="E223" s="236">
        <v>0.01</v>
      </c>
      <c r="F223" s="236">
        <v>0.01</v>
      </c>
      <c r="G223" s="2">
        <v>60</v>
      </c>
      <c r="H223" s="64">
        <f>E223*G223</f>
        <v>0.6</v>
      </c>
      <c r="I223" s="172">
        <v>0.2</v>
      </c>
      <c r="J223" s="172">
        <v>0</v>
      </c>
      <c r="K223" s="173">
        <v>15</v>
      </c>
      <c r="L223" s="172">
        <v>58</v>
      </c>
      <c r="M223" s="136" t="s">
        <v>68</v>
      </c>
      <c r="N223" s="248"/>
    </row>
    <row r="224" spans="1:14" ht="15.95" customHeight="1" thickBot="1" x14ac:dyDescent="0.3">
      <c r="A224" s="404"/>
      <c r="B224" s="376"/>
      <c r="C224" s="446"/>
      <c r="D224" s="289"/>
      <c r="E224" s="237"/>
      <c r="F224" s="237"/>
      <c r="G224" s="6"/>
      <c r="H224" s="65"/>
      <c r="I224" s="137"/>
      <c r="J224" s="137"/>
      <c r="K224" s="138"/>
      <c r="L224" s="137"/>
      <c r="M224" s="138"/>
      <c r="N224" s="249"/>
    </row>
    <row r="225" spans="1:14" ht="15.95" customHeight="1" x14ac:dyDescent="0.25">
      <c r="A225" s="256"/>
      <c r="B225" s="256"/>
      <c r="C225" s="256"/>
      <c r="D225" s="265"/>
      <c r="E225" s="256"/>
      <c r="F225" s="256"/>
      <c r="G225" s="10"/>
      <c r="H225" s="10"/>
      <c r="I225" s="217"/>
      <c r="J225" s="217"/>
      <c r="K225" s="217"/>
      <c r="L225" s="217"/>
      <c r="M225" s="217"/>
      <c r="N225" s="115"/>
    </row>
    <row r="226" spans="1:14" ht="15.95" customHeight="1" x14ac:dyDescent="0.25">
      <c r="A226" s="256"/>
      <c r="B226" s="104" t="s">
        <v>115</v>
      </c>
      <c r="C226" s="104"/>
      <c r="D226" s="266"/>
      <c r="E226" s="104"/>
      <c r="F226" s="104"/>
      <c r="G226" s="110"/>
      <c r="H226" s="104"/>
      <c r="I226" s="104"/>
      <c r="J226" s="104"/>
      <c r="K226" s="104"/>
      <c r="L226" s="104"/>
      <c r="M226" s="104"/>
      <c r="N226" s="109"/>
    </row>
    <row r="227" spans="1:14" ht="15.95" customHeight="1" x14ac:dyDescent="0.25">
      <c r="A227" s="381">
        <v>1</v>
      </c>
      <c r="B227" s="371" t="s">
        <v>150</v>
      </c>
      <c r="C227" s="393" t="s">
        <v>144</v>
      </c>
      <c r="D227" s="119" t="s">
        <v>51</v>
      </c>
      <c r="E227" s="108">
        <v>6.5000000000000002E-2</v>
      </c>
      <c r="F227" s="47">
        <v>0.05</v>
      </c>
      <c r="G227" s="125">
        <v>420</v>
      </c>
      <c r="H227" s="263">
        <f>E227*G227</f>
        <v>27.3</v>
      </c>
      <c r="I227" s="248"/>
      <c r="J227" s="248"/>
      <c r="K227" s="261"/>
      <c r="L227" s="248"/>
      <c r="M227" s="256"/>
      <c r="N227" s="248" t="s">
        <v>17</v>
      </c>
    </row>
    <row r="228" spans="1:14" ht="15.95" customHeight="1" x14ac:dyDescent="0.25">
      <c r="A228" s="367"/>
      <c r="B228" s="371"/>
      <c r="C228" s="393"/>
      <c r="D228" s="119" t="s">
        <v>44</v>
      </c>
      <c r="E228" s="108">
        <v>3.0000000000000001E-3</v>
      </c>
      <c r="F228" s="47">
        <v>3.0000000000000001E-3</v>
      </c>
      <c r="G228" s="125">
        <v>12</v>
      </c>
      <c r="H228" s="263">
        <f t="shared" ref="H228:H235" si="11">E228*G228</f>
        <v>3.6000000000000004E-2</v>
      </c>
      <c r="I228" s="248"/>
      <c r="J228" s="248"/>
      <c r="K228" s="261"/>
      <c r="L228" s="248"/>
      <c r="M228" s="256"/>
      <c r="N228" s="248"/>
    </row>
    <row r="229" spans="1:14" ht="15.95" customHeight="1" x14ac:dyDescent="0.25">
      <c r="A229" s="367"/>
      <c r="B229" s="371"/>
      <c r="C229" s="393"/>
      <c r="D229" s="119" t="s">
        <v>59</v>
      </c>
      <c r="E229" s="108">
        <v>4.0000000000000001E-3</v>
      </c>
      <c r="F229" s="47">
        <v>4.0000000000000001E-3</v>
      </c>
      <c r="G229" s="125">
        <v>130</v>
      </c>
      <c r="H229" s="263">
        <f t="shared" si="11"/>
        <v>0.52</v>
      </c>
      <c r="I229" s="248">
        <v>7.5</v>
      </c>
      <c r="J229" s="248">
        <v>9</v>
      </c>
      <c r="K229" s="261">
        <v>4.5</v>
      </c>
      <c r="L229" s="248">
        <v>129</v>
      </c>
      <c r="M229" s="256" t="s">
        <v>67</v>
      </c>
      <c r="N229" s="248"/>
    </row>
    <row r="230" spans="1:14" ht="15.95" customHeight="1" x14ac:dyDescent="0.25">
      <c r="A230" s="367"/>
      <c r="B230" s="371"/>
      <c r="C230" s="393"/>
      <c r="D230" s="119" t="s">
        <v>47</v>
      </c>
      <c r="E230" s="108">
        <v>5.0000000000000001E-3</v>
      </c>
      <c r="F230" s="47">
        <v>5.0000000000000001E-3</v>
      </c>
      <c r="G230" s="125">
        <v>24</v>
      </c>
      <c r="H230" s="263">
        <f t="shared" si="11"/>
        <v>0.12</v>
      </c>
      <c r="I230" s="248"/>
      <c r="J230" s="248"/>
      <c r="K230" s="261"/>
      <c r="L230" s="248"/>
      <c r="M230" s="256"/>
      <c r="N230" s="248"/>
    </row>
    <row r="231" spans="1:14" ht="15.95" customHeight="1" x14ac:dyDescent="0.25">
      <c r="A231" s="367"/>
      <c r="B231" s="371"/>
      <c r="C231" s="393"/>
      <c r="D231" s="119" t="s">
        <v>23</v>
      </c>
      <c r="E231" s="108">
        <v>2E-3</v>
      </c>
      <c r="F231" s="47">
        <v>2E-3</v>
      </c>
      <c r="G231" s="125">
        <v>150</v>
      </c>
      <c r="H231" s="263">
        <f t="shared" si="11"/>
        <v>0.3</v>
      </c>
      <c r="I231" s="248"/>
      <c r="J231" s="248"/>
      <c r="K231" s="261"/>
      <c r="L231" s="248"/>
      <c r="M231" s="256"/>
      <c r="N231" s="248"/>
    </row>
    <row r="232" spans="1:14" ht="15.95" customHeight="1" x14ac:dyDescent="0.25">
      <c r="A232" s="367"/>
      <c r="B232" s="371"/>
      <c r="C232" s="393"/>
      <c r="D232" s="119" t="s">
        <v>44</v>
      </c>
      <c r="E232" s="108">
        <v>2E-3</v>
      </c>
      <c r="F232" s="47">
        <v>2E-3</v>
      </c>
      <c r="G232" s="125">
        <v>12</v>
      </c>
      <c r="H232" s="263">
        <f t="shared" si="11"/>
        <v>2.4E-2</v>
      </c>
      <c r="I232" s="248"/>
      <c r="J232" s="248"/>
      <c r="K232" s="261"/>
      <c r="L232" s="248"/>
      <c r="M232" s="256"/>
      <c r="N232" s="248"/>
    </row>
    <row r="233" spans="1:14" ht="15.95" customHeight="1" x14ac:dyDescent="0.25">
      <c r="A233" s="367"/>
      <c r="B233" s="371"/>
      <c r="C233" s="393"/>
      <c r="D233" s="119" t="s">
        <v>20</v>
      </c>
      <c r="E233" s="108">
        <v>5.0000000000000001E-3</v>
      </c>
      <c r="F233" s="47">
        <v>4.0000000000000001E-3</v>
      </c>
      <c r="G233" s="125">
        <v>25</v>
      </c>
      <c r="H233" s="263">
        <f t="shared" si="11"/>
        <v>0.125</v>
      </c>
      <c r="I233" s="248">
        <v>6</v>
      </c>
      <c r="J233" s="248">
        <v>1.35</v>
      </c>
      <c r="K233" s="261">
        <v>38.25</v>
      </c>
      <c r="L233" s="248">
        <v>189.15</v>
      </c>
      <c r="M233" s="256" t="s">
        <v>41</v>
      </c>
      <c r="N233" s="248"/>
    </row>
    <row r="234" spans="1:14" ht="15.95" customHeight="1" x14ac:dyDescent="0.25">
      <c r="A234" s="367"/>
      <c r="B234" s="371"/>
      <c r="C234" s="393"/>
      <c r="D234" s="76" t="s">
        <v>55</v>
      </c>
      <c r="E234" s="253">
        <v>0.04</v>
      </c>
      <c r="F234" s="251">
        <v>0.04</v>
      </c>
      <c r="G234" s="122">
        <v>30</v>
      </c>
      <c r="H234" s="263">
        <f t="shared" si="11"/>
        <v>1.2</v>
      </c>
      <c r="I234" s="248"/>
      <c r="J234" s="248"/>
      <c r="K234" s="261"/>
      <c r="L234" s="248"/>
      <c r="M234" s="256"/>
      <c r="N234" s="248"/>
    </row>
    <row r="235" spans="1:14" ht="15.95" customHeight="1" x14ac:dyDescent="0.25">
      <c r="A235" s="367"/>
      <c r="B235" s="371"/>
      <c r="C235" s="393"/>
      <c r="D235" s="76" t="s">
        <v>53</v>
      </c>
      <c r="E235" s="253">
        <v>3.0000000000000001E-3</v>
      </c>
      <c r="F235" s="251">
        <v>3.0000000000000001E-3</v>
      </c>
      <c r="G235" s="122">
        <v>511</v>
      </c>
      <c r="H235" s="263">
        <f t="shared" si="11"/>
        <v>1.5330000000000001</v>
      </c>
      <c r="I235" s="248"/>
      <c r="J235" s="248"/>
      <c r="K235" s="261"/>
      <c r="L235" s="248"/>
      <c r="M235" s="256"/>
      <c r="N235" s="248"/>
    </row>
    <row r="236" spans="1:14" ht="15.95" customHeight="1" thickBot="1" x14ac:dyDescent="0.3">
      <c r="A236" s="376"/>
      <c r="B236" s="371"/>
      <c r="C236" s="393"/>
      <c r="D236" s="116"/>
      <c r="E236" s="120"/>
      <c r="F236" s="48"/>
      <c r="G236" s="123"/>
      <c r="H236" s="89"/>
      <c r="I236" s="248"/>
      <c r="J236" s="248"/>
      <c r="K236" s="261"/>
      <c r="L236" s="248"/>
      <c r="M236" s="256"/>
      <c r="N236" s="248"/>
    </row>
    <row r="237" spans="1:14" ht="15.95" customHeight="1" x14ac:dyDescent="0.25">
      <c r="A237" s="372">
        <v>2</v>
      </c>
      <c r="B237" s="366" t="s">
        <v>117</v>
      </c>
      <c r="C237" s="392">
        <v>50</v>
      </c>
      <c r="D237" s="79" t="s">
        <v>28</v>
      </c>
      <c r="E237" s="260">
        <v>0.05</v>
      </c>
      <c r="F237" s="247">
        <v>0.05</v>
      </c>
      <c r="G237" s="95">
        <v>35</v>
      </c>
      <c r="H237" s="121">
        <f>E237*G237</f>
        <v>1.75</v>
      </c>
      <c r="I237" s="309">
        <v>3.41</v>
      </c>
      <c r="J237" s="309">
        <v>0.45</v>
      </c>
      <c r="K237" s="322">
        <v>25.6</v>
      </c>
      <c r="L237" s="309">
        <v>120.25</v>
      </c>
      <c r="M237" s="318" t="s">
        <v>43</v>
      </c>
      <c r="N237" s="247"/>
    </row>
    <row r="238" spans="1:14" ht="15.95" customHeight="1" thickBot="1" x14ac:dyDescent="0.3">
      <c r="A238" s="373"/>
      <c r="B238" s="367"/>
      <c r="C238" s="393"/>
      <c r="D238" s="118"/>
      <c r="E238" s="262"/>
      <c r="F238" s="249"/>
      <c r="G238" s="66"/>
      <c r="H238" s="66"/>
      <c r="I238" s="249"/>
      <c r="J238" s="249"/>
      <c r="K238" s="262"/>
      <c r="L238" s="249"/>
      <c r="M238" s="26"/>
      <c r="N238" s="249"/>
    </row>
    <row r="239" spans="1:14" ht="15.95" customHeight="1" x14ac:dyDescent="0.25">
      <c r="A239" s="405">
        <v>3</v>
      </c>
      <c r="B239" s="447" t="s">
        <v>50</v>
      </c>
      <c r="C239" s="449" t="s">
        <v>118</v>
      </c>
      <c r="D239" s="20" t="s">
        <v>49</v>
      </c>
      <c r="E239" s="235">
        <v>1E-3</v>
      </c>
      <c r="F239" s="235">
        <v>1E-3</v>
      </c>
      <c r="G239" s="21">
        <v>500</v>
      </c>
      <c r="H239" s="263">
        <f>E239*G239</f>
        <v>0.5</v>
      </c>
      <c r="I239" s="135"/>
      <c r="J239" s="135"/>
      <c r="K239" s="136"/>
      <c r="L239" s="135"/>
      <c r="M239" s="136"/>
      <c r="N239" s="248"/>
    </row>
    <row r="240" spans="1:14" ht="15.95" customHeight="1" thickBot="1" x14ac:dyDescent="0.3">
      <c r="A240" s="406"/>
      <c r="B240" s="448"/>
      <c r="C240" s="450"/>
      <c r="D240" s="16" t="s">
        <v>39</v>
      </c>
      <c r="E240" s="241">
        <v>0.01</v>
      </c>
      <c r="F240" s="241">
        <v>0.01</v>
      </c>
      <c r="G240" s="17">
        <v>60</v>
      </c>
      <c r="H240" s="89">
        <f>E240*G240</f>
        <v>0.6</v>
      </c>
      <c r="I240" s="172">
        <v>0.2</v>
      </c>
      <c r="J240" s="172">
        <v>0</v>
      </c>
      <c r="K240" s="173">
        <v>15</v>
      </c>
      <c r="L240" s="172">
        <v>58</v>
      </c>
      <c r="M240" s="136" t="s">
        <v>68</v>
      </c>
      <c r="N240" s="248"/>
    </row>
    <row r="241" spans="1:14" ht="12" customHeight="1" x14ac:dyDescent="0.25">
      <c r="A241" s="260"/>
      <c r="B241" s="255"/>
      <c r="C241" s="255"/>
      <c r="D241" s="273"/>
      <c r="E241" s="245"/>
      <c r="F241" s="245"/>
      <c r="G241" s="127"/>
      <c r="H241" s="127"/>
      <c r="I241" s="133"/>
      <c r="J241" s="268"/>
      <c r="K241" s="133"/>
      <c r="L241" s="268"/>
      <c r="M241" s="133"/>
      <c r="N241" s="37"/>
    </row>
    <row r="242" spans="1:14" ht="12" customHeight="1" thickBot="1" x14ac:dyDescent="0.3">
      <c r="A242" s="269"/>
      <c r="B242" s="270" t="s">
        <v>25</v>
      </c>
      <c r="C242" s="271"/>
      <c r="D242" s="274"/>
      <c r="E242" s="275"/>
      <c r="F242" s="275"/>
      <c r="G242" s="276"/>
      <c r="H242" s="277">
        <f>SUM(H210:H241)</f>
        <v>51.367000000000012</v>
      </c>
      <c r="I242" s="57"/>
      <c r="J242" s="272"/>
      <c r="K242" s="57"/>
      <c r="L242" s="272"/>
      <c r="M242" s="57"/>
      <c r="N242" s="52"/>
    </row>
    <row r="243" spans="1:14" x14ac:dyDescent="0.25">
      <c r="A243" s="280"/>
      <c r="B243" s="279"/>
      <c r="C243" s="280"/>
      <c r="D243" s="281"/>
      <c r="E243" s="280"/>
      <c r="F243" s="280"/>
      <c r="G243" s="11"/>
      <c r="H243" s="282"/>
      <c r="I243" s="11"/>
      <c r="J243" s="11"/>
      <c r="K243" s="11"/>
      <c r="L243" s="11"/>
      <c r="M243" s="11"/>
      <c r="N243" s="11"/>
    </row>
    <row r="244" spans="1:14" x14ac:dyDescent="0.25">
      <c r="A244" s="280"/>
      <c r="B244" s="279"/>
      <c r="C244" s="280"/>
      <c r="D244" s="281"/>
      <c r="E244" s="280"/>
      <c r="F244" s="280"/>
      <c r="G244" s="11"/>
      <c r="H244" s="282"/>
      <c r="I244" s="11"/>
      <c r="J244" s="11"/>
      <c r="K244" s="11"/>
      <c r="L244" s="11"/>
      <c r="M244" s="11"/>
      <c r="N244" s="11"/>
    </row>
    <row r="245" spans="1:14" x14ac:dyDescent="0.25">
      <c r="A245" s="280"/>
      <c r="B245" s="279"/>
      <c r="C245" s="280"/>
      <c r="D245" s="281"/>
      <c r="E245" s="280"/>
      <c r="F245" s="280"/>
      <c r="G245" s="11"/>
      <c r="H245" s="282"/>
      <c r="I245" s="11"/>
      <c r="J245" s="11"/>
      <c r="K245" s="11"/>
      <c r="L245" s="11"/>
      <c r="M245" s="11"/>
      <c r="N245" s="11"/>
    </row>
    <row r="246" spans="1:14" x14ac:dyDescent="0.25">
      <c r="A246" s="280"/>
      <c r="B246" s="279"/>
      <c r="C246" s="280"/>
      <c r="D246" s="281"/>
      <c r="E246" s="280"/>
      <c r="F246" s="280"/>
      <c r="G246" s="11"/>
      <c r="H246" s="282"/>
      <c r="I246" s="11"/>
      <c r="J246" s="11"/>
      <c r="K246" s="11"/>
      <c r="L246" s="11"/>
      <c r="M246" s="11"/>
      <c r="N246" s="11"/>
    </row>
    <row r="247" spans="1:14" x14ac:dyDescent="0.25">
      <c r="A247" s="280"/>
      <c r="B247" s="279"/>
      <c r="C247" s="280"/>
      <c r="D247" s="281"/>
      <c r="E247" s="280"/>
      <c r="F247" s="280"/>
      <c r="G247" s="11"/>
      <c r="H247" s="282"/>
      <c r="I247" s="11"/>
      <c r="J247" s="11"/>
      <c r="K247" s="11"/>
      <c r="L247" s="11"/>
      <c r="M247" s="11"/>
      <c r="N247" s="11"/>
    </row>
    <row r="248" spans="1:14" x14ac:dyDescent="0.25">
      <c r="A248" s="280"/>
      <c r="B248" s="279"/>
      <c r="C248" s="280"/>
      <c r="D248" s="281"/>
      <c r="E248" s="280"/>
      <c r="F248" s="280"/>
      <c r="G248" s="11"/>
      <c r="H248" s="282"/>
      <c r="I248" s="11"/>
      <c r="J248" s="11"/>
      <c r="K248" s="11"/>
      <c r="L248" s="11"/>
      <c r="M248" s="11"/>
      <c r="N248" s="11"/>
    </row>
    <row r="249" spans="1:14" x14ac:dyDescent="0.25">
      <c r="A249" s="280"/>
      <c r="B249" s="279"/>
      <c r="C249" s="280"/>
      <c r="D249" s="281"/>
      <c r="E249" s="280"/>
      <c r="F249" s="280"/>
      <c r="G249" s="11"/>
      <c r="H249" s="282"/>
      <c r="I249" s="11"/>
      <c r="J249" s="11"/>
      <c r="K249" s="11"/>
      <c r="L249" s="11"/>
      <c r="M249" s="11"/>
      <c r="N249" s="11"/>
    </row>
    <row r="250" spans="1:14" x14ac:dyDescent="0.25">
      <c r="A250" s="9"/>
      <c r="B250" s="9"/>
      <c r="C250" s="9"/>
      <c r="D250" s="9"/>
      <c r="E250" s="9"/>
      <c r="F250" s="9"/>
      <c r="G250" s="9"/>
      <c r="H250" s="10"/>
      <c r="I250" s="11"/>
      <c r="J250" s="11"/>
      <c r="K250" s="11"/>
      <c r="L250" s="11"/>
      <c r="M250" s="11"/>
      <c r="N250" s="11"/>
    </row>
    <row r="251" spans="1:14" x14ac:dyDescent="0.25">
      <c r="A251" s="9"/>
      <c r="B251" s="9"/>
      <c r="C251" s="9"/>
      <c r="D251" s="9"/>
      <c r="E251" s="9"/>
      <c r="F251" s="9"/>
      <c r="G251" s="9"/>
      <c r="H251" s="10"/>
      <c r="I251" s="11"/>
      <c r="J251" s="11"/>
      <c r="K251" s="11"/>
      <c r="L251" s="11"/>
      <c r="M251" s="11"/>
      <c r="N251" s="11"/>
    </row>
    <row r="252" spans="1:14" x14ac:dyDescent="0.25">
      <c r="A252" s="9"/>
      <c r="B252" s="9"/>
      <c r="C252" s="9"/>
      <c r="D252" s="9"/>
      <c r="E252" s="9"/>
      <c r="F252" s="9"/>
      <c r="G252" s="9"/>
      <c r="H252" s="10"/>
      <c r="I252" s="11"/>
      <c r="J252" s="11"/>
      <c r="K252" s="11"/>
      <c r="L252" s="11"/>
      <c r="M252" s="11"/>
      <c r="N252" s="11"/>
    </row>
    <row r="253" spans="1:14" x14ac:dyDescent="0.25">
      <c r="A253" s="9"/>
      <c r="B253" s="9"/>
      <c r="C253" s="9"/>
      <c r="D253" s="9"/>
      <c r="E253" s="9"/>
      <c r="F253" s="9"/>
      <c r="G253" s="9"/>
      <c r="H253" s="10"/>
      <c r="I253" s="11"/>
      <c r="J253" s="11"/>
      <c r="K253" s="11"/>
      <c r="L253" s="11"/>
      <c r="M253" s="11"/>
      <c r="N253" s="11"/>
    </row>
    <row r="254" spans="1:14" x14ac:dyDescent="0.25">
      <c r="A254" s="9"/>
      <c r="B254" s="9"/>
      <c r="C254" s="9"/>
      <c r="D254" s="9"/>
      <c r="E254" s="9"/>
      <c r="F254" s="9"/>
      <c r="G254" s="9"/>
      <c r="H254" s="10"/>
      <c r="I254" s="11"/>
      <c r="J254" s="11"/>
      <c r="K254" s="11"/>
      <c r="L254" s="11"/>
      <c r="M254" s="11"/>
      <c r="N254" s="11"/>
    </row>
    <row r="255" spans="1:14" x14ac:dyDescent="0.25">
      <c r="A255" s="9"/>
      <c r="B255" s="9"/>
      <c r="C255" s="9"/>
      <c r="D255" s="9"/>
      <c r="E255" s="9"/>
      <c r="F255" s="9"/>
      <c r="G255" s="9"/>
      <c r="H255" s="10"/>
      <c r="I255" s="11"/>
      <c r="J255" s="11"/>
      <c r="K255" s="11"/>
      <c r="L255" s="11"/>
      <c r="M255" s="11"/>
      <c r="N255" s="11"/>
    </row>
    <row r="256" spans="1:14" x14ac:dyDescent="0.25">
      <c r="A256"/>
      <c r="B256"/>
      <c r="C256"/>
      <c r="D256"/>
      <c r="E256"/>
      <c r="F256"/>
      <c r="G256"/>
      <c r="H256"/>
    </row>
    <row r="257" spans="1:14" x14ac:dyDescent="0.25">
      <c r="A257"/>
      <c r="B257"/>
      <c r="C257"/>
      <c r="D257"/>
      <c r="E257"/>
      <c r="F257"/>
      <c r="G257"/>
      <c r="H257"/>
    </row>
    <row r="258" spans="1:14" x14ac:dyDescent="0.25">
      <c r="A258"/>
      <c r="B258"/>
      <c r="C258"/>
      <c r="D258"/>
      <c r="E258"/>
      <c r="F258"/>
      <c r="G258"/>
      <c r="H258"/>
    </row>
    <row r="259" spans="1:14" ht="17.25" customHeight="1" x14ac:dyDescent="0.25">
      <c r="A259"/>
      <c r="B259"/>
      <c r="C259"/>
      <c r="D259"/>
      <c r="E259"/>
      <c r="F259"/>
      <c r="G259"/>
      <c r="H259"/>
    </row>
    <row r="260" spans="1:14" ht="19.5" customHeight="1" x14ac:dyDescent="0.25">
      <c r="A260" s="9"/>
      <c r="B260" s="9"/>
      <c r="C260" s="9"/>
      <c r="D260" s="9"/>
      <c r="E260" s="9"/>
      <c r="F260" s="9"/>
      <c r="G260" s="9"/>
      <c r="H260" s="10"/>
      <c r="I260" s="11"/>
      <c r="J260" s="11"/>
      <c r="K260" s="11"/>
      <c r="L260" s="11"/>
      <c r="M260" s="11"/>
      <c r="N260" s="11"/>
    </row>
    <row r="261" spans="1:14" ht="38.25" customHeight="1" x14ac:dyDescent="0.25"/>
    <row r="262" spans="1:14" ht="3.75" customHeight="1" x14ac:dyDescent="0.25"/>
    <row r="263" spans="1:14" hidden="1" x14ac:dyDescent="0.2"/>
    <row r="264" spans="1:14" hidden="1" x14ac:dyDescent="0.2"/>
  </sheetData>
  <mergeCells count="115">
    <mergeCell ref="A122:N122"/>
    <mergeCell ref="A97:A107"/>
    <mergeCell ref="B97:B107"/>
    <mergeCell ref="B175:B177"/>
    <mergeCell ref="A167:A172"/>
    <mergeCell ref="B167:B172"/>
    <mergeCell ref="C167:C172"/>
    <mergeCell ref="A207:N207"/>
    <mergeCell ref="A210:A214"/>
    <mergeCell ref="B210:B214"/>
    <mergeCell ref="C210:C214"/>
    <mergeCell ref="A179:A188"/>
    <mergeCell ref="B179:B188"/>
    <mergeCell ref="C175:C177"/>
    <mergeCell ref="B189:B190"/>
    <mergeCell ref="C189:C190"/>
    <mergeCell ref="A191:A192"/>
    <mergeCell ref="B191:B192"/>
    <mergeCell ref="C191:C192"/>
    <mergeCell ref="A173:A174"/>
    <mergeCell ref="B173:B174"/>
    <mergeCell ref="C173:C174"/>
    <mergeCell ref="A175:A177"/>
    <mergeCell ref="C179:C188"/>
    <mergeCell ref="A189:A190"/>
    <mergeCell ref="B151:B152"/>
    <mergeCell ref="C151:C152"/>
    <mergeCell ref="A108:A109"/>
    <mergeCell ref="C53:C55"/>
    <mergeCell ref="A57:A66"/>
    <mergeCell ref="A110:A111"/>
    <mergeCell ref="B110:B111"/>
    <mergeCell ref="C110:C111"/>
    <mergeCell ref="A51:A52"/>
    <mergeCell ref="B51:B52"/>
    <mergeCell ref="C51:C52"/>
    <mergeCell ref="A53:A55"/>
    <mergeCell ref="B53:B55"/>
    <mergeCell ref="C57:C66"/>
    <mergeCell ref="A93:A95"/>
    <mergeCell ref="B57:B66"/>
    <mergeCell ref="A86:A91"/>
    <mergeCell ref="B86:B91"/>
    <mergeCell ref="C86:C91"/>
    <mergeCell ref="A82:N82"/>
    <mergeCell ref="C97:C107"/>
    <mergeCell ref="A67:A68"/>
    <mergeCell ref="B67:B68"/>
    <mergeCell ref="C67:C68"/>
    <mergeCell ref="A30:A31"/>
    <mergeCell ref="B108:B109"/>
    <mergeCell ref="C108:C109"/>
    <mergeCell ref="B93:B95"/>
    <mergeCell ref="C93:C95"/>
    <mergeCell ref="C69:C70"/>
    <mergeCell ref="A83:N83"/>
    <mergeCell ref="A44:N44"/>
    <mergeCell ref="A47:A50"/>
    <mergeCell ref="B47:B50"/>
    <mergeCell ref="C47:C50"/>
    <mergeCell ref="A43:N43"/>
    <mergeCell ref="C30:C31"/>
    <mergeCell ref="B30:B31"/>
    <mergeCell ref="A69:A70"/>
    <mergeCell ref="B69:B70"/>
    <mergeCell ref="A4:N4"/>
    <mergeCell ref="A5:N5"/>
    <mergeCell ref="A8:A11"/>
    <mergeCell ref="B8:B11"/>
    <mergeCell ref="C8:C11"/>
    <mergeCell ref="A14:A16"/>
    <mergeCell ref="B14:B16"/>
    <mergeCell ref="C14:C16"/>
    <mergeCell ref="A12:A13"/>
    <mergeCell ref="B12:B13"/>
    <mergeCell ref="C12:C13"/>
    <mergeCell ref="A18:A27"/>
    <mergeCell ref="B18:B27"/>
    <mergeCell ref="C18:C27"/>
    <mergeCell ref="C134:C136"/>
    <mergeCell ref="A139:A148"/>
    <mergeCell ref="B139:B148"/>
    <mergeCell ref="C139:C148"/>
    <mergeCell ref="A149:A150"/>
    <mergeCell ref="A164:N164"/>
    <mergeCell ref="B149:B150"/>
    <mergeCell ref="C149:C150"/>
    <mergeCell ref="A151:A152"/>
    <mergeCell ref="A123:N123"/>
    <mergeCell ref="A126:A131"/>
    <mergeCell ref="B126:B131"/>
    <mergeCell ref="C126:C131"/>
    <mergeCell ref="A132:A133"/>
    <mergeCell ref="B132:B133"/>
    <mergeCell ref="C132:C133"/>
    <mergeCell ref="A134:A136"/>
    <mergeCell ref="B134:B136"/>
    <mergeCell ref="A28:A29"/>
    <mergeCell ref="B28:B29"/>
    <mergeCell ref="C28:C29"/>
    <mergeCell ref="A220:A221"/>
    <mergeCell ref="B220:B221"/>
    <mergeCell ref="C220:C221"/>
    <mergeCell ref="A222:A224"/>
    <mergeCell ref="B222:B224"/>
    <mergeCell ref="C222:C224"/>
    <mergeCell ref="A239:A240"/>
    <mergeCell ref="B239:B240"/>
    <mergeCell ref="C239:C240"/>
    <mergeCell ref="A227:A236"/>
    <mergeCell ref="B227:B236"/>
    <mergeCell ref="C227:C236"/>
    <mergeCell ref="A237:A238"/>
    <mergeCell ref="B237:B238"/>
    <mergeCell ref="C237:C238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zoomScale="98" zoomScaleNormal="98" workbookViewId="0">
      <selection activeCell="Q201" sqref="Q201"/>
    </sheetView>
  </sheetViews>
  <sheetFormatPr defaultRowHeight="15" x14ac:dyDescent="0.2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 x14ac:dyDescent="0.2"/>
    <row r="2" spans="1:15" ht="54" customHeight="1" x14ac:dyDescent="0.25">
      <c r="A2" s="399" t="s">
        <v>33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</row>
    <row r="3" spans="1:15" ht="20.100000000000001" customHeight="1" x14ac:dyDescent="0.25">
      <c r="A3" s="296" t="s">
        <v>0</v>
      </c>
      <c r="B3" s="298"/>
      <c r="C3" s="298" t="s">
        <v>1</v>
      </c>
      <c r="D3" s="4" t="s">
        <v>2</v>
      </c>
      <c r="E3" s="298" t="s">
        <v>3</v>
      </c>
      <c r="F3" s="298" t="s">
        <v>4</v>
      </c>
      <c r="G3" s="327" t="s">
        <v>5</v>
      </c>
      <c r="H3" s="298" t="s">
        <v>6</v>
      </c>
      <c r="I3" s="298" t="s">
        <v>7</v>
      </c>
      <c r="J3" s="300" t="s">
        <v>8</v>
      </c>
      <c r="K3" s="298" t="s">
        <v>9</v>
      </c>
      <c r="L3" s="298" t="s">
        <v>10</v>
      </c>
      <c r="M3" s="298" t="s">
        <v>11</v>
      </c>
      <c r="N3" s="304" t="s">
        <v>12</v>
      </c>
    </row>
    <row r="4" spans="1:15" ht="20.100000000000001" customHeight="1" thickBot="1" x14ac:dyDescent="0.3">
      <c r="A4" s="301"/>
      <c r="B4" s="344" t="s">
        <v>13</v>
      </c>
      <c r="C4" s="298" t="s">
        <v>14</v>
      </c>
      <c r="D4" s="16"/>
      <c r="E4" s="303" t="s">
        <v>14</v>
      </c>
      <c r="F4" s="303" t="s">
        <v>14</v>
      </c>
      <c r="G4" s="17" t="s">
        <v>15</v>
      </c>
      <c r="H4" s="303" t="s">
        <v>16</v>
      </c>
      <c r="I4" s="303" t="s">
        <v>14</v>
      </c>
      <c r="J4" s="303" t="s">
        <v>14</v>
      </c>
      <c r="K4" s="303" t="s">
        <v>14</v>
      </c>
      <c r="L4" s="303" t="s">
        <v>14</v>
      </c>
      <c r="M4" s="303"/>
      <c r="N4" s="7"/>
    </row>
    <row r="5" spans="1:15" ht="15.95" customHeight="1" x14ac:dyDescent="0.25">
      <c r="A5" s="366">
        <v>1</v>
      </c>
      <c r="B5" s="370" t="s">
        <v>151</v>
      </c>
      <c r="C5" s="402">
        <v>250</v>
      </c>
      <c r="D5" s="75" t="s">
        <v>60</v>
      </c>
      <c r="E5" s="315">
        <v>0.02</v>
      </c>
      <c r="F5" s="312">
        <v>0.02</v>
      </c>
      <c r="G5" s="283">
        <v>35</v>
      </c>
      <c r="H5" s="95">
        <f>G5*E5</f>
        <v>0.70000000000000007</v>
      </c>
      <c r="I5" s="37"/>
      <c r="J5" s="309"/>
      <c r="K5" s="322"/>
      <c r="L5" s="309"/>
      <c r="M5" s="318"/>
      <c r="N5" s="310" t="s">
        <v>17</v>
      </c>
    </row>
    <row r="6" spans="1:15" ht="15.95" customHeight="1" x14ac:dyDescent="0.25">
      <c r="A6" s="367"/>
      <c r="B6" s="371"/>
      <c r="C6" s="393"/>
      <c r="D6" s="76" t="s">
        <v>19</v>
      </c>
      <c r="E6" s="316">
        <v>0.08</v>
      </c>
      <c r="F6" s="313">
        <v>0.08</v>
      </c>
      <c r="G6" s="284">
        <v>53</v>
      </c>
      <c r="H6" s="122">
        <f t="shared" ref="H6:H11" si="0">G6*E6</f>
        <v>4.24</v>
      </c>
      <c r="I6" s="24">
        <v>5.5</v>
      </c>
      <c r="J6" s="310">
        <v>4.8</v>
      </c>
      <c r="K6" s="323">
        <v>23.5</v>
      </c>
      <c r="L6" s="310">
        <v>145</v>
      </c>
      <c r="M6" s="319" t="s">
        <v>80</v>
      </c>
      <c r="N6" s="310"/>
    </row>
    <row r="7" spans="1:15" ht="15.95" customHeight="1" x14ac:dyDescent="0.25">
      <c r="A7" s="367"/>
      <c r="B7" s="371"/>
      <c r="C7" s="393"/>
      <c r="D7" s="76" t="s">
        <v>53</v>
      </c>
      <c r="E7" s="316">
        <v>3.0000000000000001E-3</v>
      </c>
      <c r="F7" s="313">
        <v>3.0000000000000001E-3</v>
      </c>
      <c r="G7" s="284">
        <v>511</v>
      </c>
      <c r="H7" s="97">
        <f t="shared" si="0"/>
        <v>1.5330000000000001</v>
      </c>
      <c r="I7" s="24"/>
      <c r="J7" s="310"/>
      <c r="K7" s="323"/>
      <c r="L7" s="310"/>
      <c r="M7" s="319"/>
      <c r="N7" s="310"/>
    </row>
    <row r="8" spans="1:15" ht="15.95" customHeight="1" thickBot="1" x14ac:dyDescent="0.3">
      <c r="A8" s="367"/>
      <c r="B8" s="371"/>
      <c r="C8" s="393"/>
      <c r="D8" s="116" t="s">
        <v>139</v>
      </c>
      <c r="E8" s="120">
        <v>2E-3</v>
      </c>
      <c r="F8" s="48">
        <v>2E-3</v>
      </c>
      <c r="G8" s="291">
        <v>12</v>
      </c>
      <c r="H8" s="123">
        <f t="shared" si="0"/>
        <v>2.4E-2</v>
      </c>
      <c r="I8" s="24"/>
      <c r="J8" s="310"/>
      <c r="K8" s="323"/>
      <c r="L8" s="310"/>
      <c r="M8" s="319"/>
      <c r="N8" s="310"/>
    </row>
    <row r="9" spans="1:15" ht="15.95" customHeight="1" x14ac:dyDescent="0.25">
      <c r="A9" s="372">
        <v>2</v>
      </c>
      <c r="B9" s="366" t="s">
        <v>117</v>
      </c>
      <c r="C9" s="392">
        <v>60</v>
      </c>
      <c r="D9" s="75" t="s">
        <v>28</v>
      </c>
      <c r="E9" s="315">
        <v>0.06</v>
      </c>
      <c r="F9" s="312">
        <v>0.06</v>
      </c>
      <c r="G9" s="283">
        <v>35</v>
      </c>
      <c r="H9" s="95">
        <f t="shared" si="0"/>
        <v>2.1</v>
      </c>
      <c r="I9" s="309">
        <v>4.0999999999999996</v>
      </c>
      <c r="J9" s="309">
        <v>0.54</v>
      </c>
      <c r="K9" s="322">
        <v>30.72</v>
      </c>
      <c r="L9" s="309">
        <v>144.30000000000001</v>
      </c>
      <c r="M9" s="318" t="s">
        <v>43</v>
      </c>
      <c r="N9" s="309"/>
    </row>
    <row r="10" spans="1:15" ht="15.95" customHeight="1" thickBot="1" x14ac:dyDescent="0.3">
      <c r="A10" s="373"/>
      <c r="B10" s="367"/>
      <c r="C10" s="393"/>
      <c r="D10" s="117"/>
      <c r="E10" s="323"/>
      <c r="F10" s="310"/>
      <c r="G10" s="96"/>
      <c r="H10" s="123"/>
      <c r="I10" s="24"/>
      <c r="J10" s="310"/>
      <c r="K10" s="323"/>
      <c r="L10" s="310"/>
      <c r="M10" s="319"/>
      <c r="N10" s="310"/>
    </row>
    <row r="11" spans="1:15" ht="15.95" customHeight="1" x14ac:dyDescent="0.25">
      <c r="A11" s="372">
        <v>3</v>
      </c>
      <c r="B11" s="366" t="s">
        <v>50</v>
      </c>
      <c r="C11" s="370" t="s">
        <v>29</v>
      </c>
      <c r="D11" s="20" t="s">
        <v>49</v>
      </c>
      <c r="E11" s="297">
        <v>1E-3</v>
      </c>
      <c r="F11" s="297">
        <v>1E-3</v>
      </c>
      <c r="G11" s="21">
        <v>500</v>
      </c>
      <c r="H11" s="128">
        <f t="shared" si="0"/>
        <v>0.5</v>
      </c>
      <c r="I11" s="133"/>
      <c r="J11" s="133"/>
      <c r="K11" s="134"/>
      <c r="L11" s="133"/>
      <c r="M11" s="134"/>
      <c r="N11" s="309"/>
    </row>
    <row r="12" spans="1:15" ht="15.95" customHeight="1" thickBot="1" x14ac:dyDescent="0.3">
      <c r="A12" s="404"/>
      <c r="B12" s="376"/>
      <c r="C12" s="377"/>
      <c r="D12" s="25" t="s">
        <v>39</v>
      </c>
      <c r="E12" s="299">
        <v>1.4999999999999999E-2</v>
      </c>
      <c r="F12" s="299">
        <v>1.4999999999999999E-2</v>
      </c>
      <c r="G12" s="6">
        <v>60</v>
      </c>
      <c r="H12" s="35">
        <f>G12*E12</f>
        <v>0.89999999999999991</v>
      </c>
      <c r="I12" s="341">
        <v>0.2</v>
      </c>
      <c r="J12" s="341">
        <v>0</v>
      </c>
      <c r="K12" s="342">
        <v>15</v>
      </c>
      <c r="L12" s="341">
        <v>58</v>
      </c>
      <c r="M12" s="138" t="s">
        <v>68</v>
      </c>
      <c r="N12" s="311"/>
    </row>
    <row r="13" spans="1:15" ht="15.95" customHeight="1" x14ac:dyDescent="0.2">
      <c r="A13" s="319"/>
      <c r="B13" s="319"/>
      <c r="C13" s="319"/>
      <c r="D13" s="265"/>
      <c r="E13" s="319"/>
      <c r="F13" s="319"/>
      <c r="G13" s="10"/>
      <c r="H13" s="10"/>
      <c r="I13" s="217"/>
      <c r="J13" s="217"/>
      <c r="K13" s="217"/>
      <c r="L13" s="217"/>
      <c r="M13" s="217"/>
      <c r="N13" s="319"/>
    </row>
    <row r="14" spans="1:15" ht="15.95" customHeight="1" x14ac:dyDescent="0.25">
      <c r="A14" s="319"/>
      <c r="B14" s="345" t="s">
        <v>115</v>
      </c>
      <c r="C14" s="104"/>
      <c r="D14" s="266"/>
      <c r="E14" s="104"/>
      <c r="F14" s="104"/>
      <c r="G14" s="110"/>
      <c r="H14" s="104"/>
      <c r="I14" s="104"/>
      <c r="J14" s="104"/>
      <c r="K14" s="104"/>
      <c r="L14" s="104"/>
      <c r="M14" s="104"/>
      <c r="N14" s="104"/>
      <c r="O14" s="11"/>
    </row>
    <row r="15" spans="1:15" ht="15.95" customHeight="1" x14ac:dyDescent="0.25">
      <c r="A15" s="381">
        <v>1</v>
      </c>
      <c r="B15" s="371" t="s">
        <v>152</v>
      </c>
      <c r="C15" s="393" t="s">
        <v>147</v>
      </c>
      <c r="D15" s="119" t="s">
        <v>51</v>
      </c>
      <c r="E15" s="108">
        <v>6.5000000000000002E-2</v>
      </c>
      <c r="F15" s="47">
        <v>0.05</v>
      </c>
      <c r="G15" s="125">
        <v>420</v>
      </c>
      <c r="H15" s="263">
        <f>E15*G15</f>
        <v>27.3</v>
      </c>
      <c r="I15" s="310"/>
      <c r="J15" s="310"/>
      <c r="K15" s="323"/>
      <c r="L15" s="310"/>
      <c r="M15" s="319"/>
      <c r="N15" s="310" t="s">
        <v>17</v>
      </c>
    </row>
    <row r="16" spans="1:15" ht="18" customHeight="1" x14ac:dyDescent="0.25">
      <c r="A16" s="367"/>
      <c r="B16" s="371"/>
      <c r="C16" s="393"/>
      <c r="D16" s="119" t="s">
        <v>52</v>
      </c>
      <c r="E16" s="108">
        <v>4.0000000000000001E-3</v>
      </c>
      <c r="F16" s="47">
        <v>4.0000000000000001E-3</v>
      </c>
      <c r="G16" s="125">
        <v>12</v>
      </c>
      <c r="H16" s="263">
        <f t="shared" ref="H16:H29" si="1">E16*G16</f>
        <v>4.8000000000000001E-2</v>
      </c>
      <c r="I16" s="310"/>
      <c r="J16" s="310"/>
      <c r="K16" s="323"/>
      <c r="L16" s="310"/>
      <c r="M16" s="319"/>
      <c r="N16" s="310"/>
    </row>
    <row r="17" spans="1:14" ht="15.95" customHeight="1" x14ac:dyDescent="0.25">
      <c r="A17" s="367"/>
      <c r="B17" s="371"/>
      <c r="C17" s="393"/>
      <c r="D17" s="119" t="s">
        <v>20</v>
      </c>
      <c r="E17" s="108">
        <v>5.0000000000000001E-3</v>
      </c>
      <c r="F17" s="47">
        <v>4.0000000000000001E-3</v>
      </c>
      <c r="G17" s="125">
        <v>25</v>
      </c>
      <c r="H17" s="263">
        <f t="shared" si="1"/>
        <v>0.125</v>
      </c>
      <c r="I17" s="310"/>
      <c r="J17" s="310"/>
      <c r="K17" s="323"/>
      <c r="L17" s="310"/>
      <c r="M17" s="319"/>
      <c r="N17" s="310"/>
    </row>
    <row r="18" spans="1:14" ht="15.95" customHeight="1" x14ac:dyDescent="0.25">
      <c r="A18" s="367"/>
      <c r="B18" s="371"/>
      <c r="C18" s="393"/>
      <c r="D18" s="119" t="s">
        <v>21</v>
      </c>
      <c r="E18" s="108">
        <v>3.0000000000000001E-3</v>
      </c>
      <c r="F18" s="47">
        <v>3.0000000000000001E-3</v>
      </c>
      <c r="G18" s="125">
        <v>125</v>
      </c>
      <c r="H18" s="263">
        <f t="shared" si="1"/>
        <v>0.375</v>
      </c>
      <c r="I18" s="310">
        <v>8.17</v>
      </c>
      <c r="J18" s="310">
        <v>7.95</v>
      </c>
      <c r="K18" s="323">
        <v>9.75</v>
      </c>
      <c r="L18" s="310">
        <v>143.22999999999999</v>
      </c>
      <c r="M18" s="319" t="s">
        <v>41</v>
      </c>
      <c r="N18" s="310"/>
    </row>
    <row r="19" spans="1:14" ht="15.95" customHeight="1" x14ac:dyDescent="0.25">
      <c r="A19" s="367"/>
      <c r="B19" s="371"/>
      <c r="C19" s="393"/>
      <c r="D19" s="119" t="s">
        <v>22</v>
      </c>
      <c r="E19" s="108">
        <v>5.0000000000000001E-3</v>
      </c>
      <c r="F19" s="47">
        <v>5.0000000000000001E-3</v>
      </c>
      <c r="G19" s="125">
        <v>130</v>
      </c>
      <c r="H19" s="263">
        <f t="shared" si="1"/>
        <v>0.65</v>
      </c>
      <c r="I19" s="310"/>
      <c r="J19" s="310"/>
      <c r="K19" s="323"/>
      <c r="L19" s="310"/>
      <c r="M19" s="319"/>
      <c r="N19" s="310"/>
    </row>
    <row r="20" spans="1:14" ht="15.95" customHeight="1" x14ac:dyDescent="0.25">
      <c r="A20" s="367"/>
      <c r="B20" s="371"/>
      <c r="C20" s="393"/>
      <c r="D20" s="119" t="s">
        <v>117</v>
      </c>
      <c r="E20" s="108">
        <v>0.01</v>
      </c>
      <c r="F20" s="47">
        <v>0.01</v>
      </c>
      <c r="G20" s="125">
        <v>35</v>
      </c>
      <c r="H20" s="263">
        <f t="shared" si="1"/>
        <v>0.35000000000000003</v>
      </c>
      <c r="I20" s="310">
        <v>3.6</v>
      </c>
      <c r="J20" s="310">
        <v>5.4</v>
      </c>
      <c r="K20" s="323">
        <v>36.9</v>
      </c>
      <c r="L20" s="310">
        <v>210.6</v>
      </c>
      <c r="M20" s="319"/>
      <c r="N20" s="310"/>
    </row>
    <row r="21" spans="1:14" ht="15.95" customHeight="1" x14ac:dyDescent="0.25">
      <c r="A21" s="367"/>
      <c r="B21" s="371"/>
      <c r="C21" s="393"/>
      <c r="D21" s="119" t="s">
        <v>47</v>
      </c>
      <c r="E21" s="108">
        <v>3.0000000000000001E-3</v>
      </c>
      <c r="F21" s="47">
        <v>3.0000000000000001E-3</v>
      </c>
      <c r="G21" s="125">
        <v>24</v>
      </c>
      <c r="H21" s="263">
        <f t="shared" si="1"/>
        <v>7.2000000000000008E-2</v>
      </c>
      <c r="I21" s="310"/>
      <c r="J21" s="310"/>
      <c r="K21" s="323"/>
      <c r="L21" s="310"/>
      <c r="M21" s="319"/>
      <c r="N21" s="310"/>
    </row>
    <row r="22" spans="1:14" ht="15.95" customHeight="1" x14ac:dyDescent="0.25">
      <c r="A22" s="367"/>
      <c r="B22" s="371"/>
      <c r="C22" s="393"/>
      <c r="D22" s="76" t="s">
        <v>23</v>
      </c>
      <c r="E22" s="316">
        <v>1E-3</v>
      </c>
      <c r="F22" s="313">
        <v>1E-3</v>
      </c>
      <c r="G22" s="122">
        <v>150</v>
      </c>
      <c r="H22" s="263">
        <f t="shared" si="1"/>
        <v>0.15</v>
      </c>
      <c r="I22" s="310"/>
      <c r="J22" s="310"/>
      <c r="K22" s="323"/>
      <c r="L22" s="310"/>
      <c r="M22" s="319"/>
      <c r="N22" s="310"/>
    </row>
    <row r="23" spans="1:14" ht="15.95" customHeight="1" x14ac:dyDescent="0.25">
      <c r="A23" s="367"/>
      <c r="B23" s="371"/>
      <c r="C23" s="393"/>
      <c r="D23" s="76" t="s">
        <v>70</v>
      </c>
      <c r="E23" s="316">
        <v>0.04</v>
      </c>
      <c r="F23" s="313">
        <v>0.04</v>
      </c>
      <c r="G23" s="122">
        <v>45</v>
      </c>
      <c r="H23" s="263">
        <f t="shared" si="1"/>
        <v>1.8</v>
      </c>
      <c r="I23" s="310"/>
      <c r="J23" s="310"/>
      <c r="K23" s="323"/>
      <c r="L23" s="310"/>
      <c r="M23" s="319"/>
      <c r="N23" s="310"/>
    </row>
    <row r="24" spans="1:14" ht="15.95" customHeight="1" x14ac:dyDescent="0.25">
      <c r="A24" s="367"/>
      <c r="B24" s="371"/>
      <c r="C24" s="393"/>
      <c r="D24" s="76" t="s">
        <v>53</v>
      </c>
      <c r="E24" s="316">
        <v>2E-3</v>
      </c>
      <c r="F24" s="313">
        <v>2E-3</v>
      </c>
      <c r="G24" s="122">
        <v>511</v>
      </c>
      <c r="H24" s="263">
        <f t="shared" si="1"/>
        <v>1.022</v>
      </c>
      <c r="I24" s="310"/>
      <c r="J24" s="310"/>
      <c r="K24" s="323"/>
      <c r="L24" s="310"/>
      <c r="M24" s="319"/>
      <c r="N24" s="310"/>
    </row>
    <row r="25" spans="1:14" ht="15.95" customHeight="1" x14ac:dyDescent="0.25">
      <c r="A25" s="367"/>
      <c r="B25" s="371"/>
      <c r="C25" s="393"/>
      <c r="D25" s="76"/>
      <c r="E25" s="316"/>
      <c r="F25" s="313"/>
      <c r="G25" s="122"/>
      <c r="H25" s="263"/>
      <c r="I25" s="310"/>
      <c r="J25" s="310"/>
      <c r="K25" s="323"/>
      <c r="L25" s="310"/>
      <c r="M25" s="319"/>
      <c r="N25" s="310"/>
    </row>
    <row r="26" spans="1:14" ht="15.95" customHeight="1" thickBot="1" x14ac:dyDescent="0.3">
      <c r="A26" s="376"/>
      <c r="B26" s="371"/>
      <c r="C26" s="393"/>
      <c r="D26" s="116"/>
      <c r="E26" s="120"/>
      <c r="F26" s="48"/>
      <c r="G26" s="123"/>
      <c r="H26" s="89"/>
      <c r="I26" s="310"/>
      <c r="J26" s="310"/>
      <c r="K26" s="323"/>
      <c r="L26" s="310"/>
      <c r="M26" s="319"/>
      <c r="N26" s="310"/>
    </row>
    <row r="27" spans="1:14" ht="15.95" customHeight="1" thickBot="1" x14ac:dyDescent="0.3">
      <c r="A27" s="309">
        <v>2</v>
      </c>
      <c r="B27" s="305" t="s">
        <v>117</v>
      </c>
      <c r="C27" s="320">
        <v>50</v>
      </c>
      <c r="D27" s="79" t="s">
        <v>28</v>
      </c>
      <c r="E27" s="322">
        <v>0.05</v>
      </c>
      <c r="F27" s="309">
        <v>0.05</v>
      </c>
      <c r="G27" s="95">
        <v>35</v>
      </c>
      <c r="H27" s="95">
        <f t="shared" si="1"/>
        <v>1.75</v>
      </c>
      <c r="I27" s="312">
        <v>2.76</v>
      </c>
      <c r="J27" s="312">
        <v>0.36</v>
      </c>
      <c r="K27" s="315">
        <v>20.48</v>
      </c>
      <c r="L27" s="312">
        <v>96.2</v>
      </c>
      <c r="M27" s="321" t="s">
        <v>43</v>
      </c>
      <c r="N27" s="309"/>
    </row>
    <row r="28" spans="1:14" ht="15.95" customHeight="1" x14ac:dyDescent="0.25">
      <c r="A28" s="372">
        <v>3</v>
      </c>
      <c r="B28" s="449" t="s">
        <v>50</v>
      </c>
      <c r="C28" s="370" t="s">
        <v>118</v>
      </c>
      <c r="D28" s="20" t="s">
        <v>49</v>
      </c>
      <c r="E28" s="297">
        <v>1E-3</v>
      </c>
      <c r="F28" s="297">
        <v>1E-3</v>
      </c>
      <c r="G28" s="21">
        <v>500</v>
      </c>
      <c r="H28" s="111">
        <f t="shared" si="1"/>
        <v>0.5</v>
      </c>
      <c r="I28" s="337"/>
      <c r="J28" s="337"/>
      <c r="K28" s="338"/>
      <c r="L28" s="337"/>
      <c r="M28" s="338"/>
      <c r="N28" s="310"/>
    </row>
    <row r="29" spans="1:14" ht="15.95" customHeight="1" thickBot="1" x14ac:dyDescent="0.3">
      <c r="A29" s="404"/>
      <c r="B29" s="451"/>
      <c r="C29" s="377"/>
      <c r="D29" s="25" t="s">
        <v>39</v>
      </c>
      <c r="E29" s="299">
        <v>0.01</v>
      </c>
      <c r="F29" s="299">
        <v>0.01</v>
      </c>
      <c r="G29" s="6">
        <v>60</v>
      </c>
      <c r="H29" s="99">
        <f t="shared" si="1"/>
        <v>0.6</v>
      </c>
      <c r="I29" s="339">
        <v>0.2</v>
      </c>
      <c r="J29" s="339">
        <v>0</v>
      </c>
      <c r="K29" s="340">
        <v>15</v>
      </c>
      <c r="L29" s="339">
        <v>58</v>
      </c>
      <c r="M29" s="338" t="s">
        <v>68</v>
      </c>
      <c r="N29" s="310"/>
    </row>
    <row r="30" spans="1:14" ht="15.95" customHeight="1" thickBot="1" x14ac:dyDescent="0.3">
      <c r="A30" s="330"/>
      <c r="B30" s="270" t="s">
        <v>25</v>
      </c>
      <c r="C30" s="271"/>
      <c r="D30" s="274"/>
      <c r="E30" s="275"/>
      <c r="F30" s="275"/>
      <c r="G30" s="276"/>
      <c r="H30" s="277">
        <f>SUM(H5:H29)</f>
        <v>44.739000000000004</v>
      </c>
      <c r="I30" s="57">
        <f>SUM(I5:I29)</f>
        <v>24.529999999999998</v>
      </c>
      <c r="J30" s="272">
        <f>SUM(J5:J29)</f>
        <v>19.049999999999997</v>
      </c>
      <c r="K30" s="57">
        <f>SUM(K5:K29)</f>
        <v>151.35</v>
      </c>
      <c r="L30" s="329">
        <f>SUM(L5:L29)</f>
        <v>855.33</v>
      </c>
      <c r="M30" s="57"/>
      <c r="N30" s="52"/>
    </row>
    <row r="31" spans="1:14" ht="12" customHeight="1" x14ac:dyDescent="0.2"/>
    <row r="32" spans="1:14" ht="12" customHeight="1" x14ac:dyDescent="0.25"/>
    <row r="33" spans="1:14" ht="12" customHeight="1" x14ac:dyDescent="0.25"/>
    <row r="34" spans="1:14" ht="12" customHeight="1" x14ac:dyDescent="0.25"/>
    <row r="35" spans="1:14" ht="12" customHeight="1" x14ac:dyDescent="0.25"/>
    <row r="36" spans="1:14" ht="12" customHeight="1" x14ac:dyDescent="0.25"/>
    <row r="37" spans="1:14" ht="12" customHeight="1" x14ac:dyDescent="0.25">
      <c r="A37" s="399" t="s">
        <v>34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1"/>
    </row>
    <row r="38" spans="1:14" ht="12" customHeight="1" x14ac:dyDescent="0.25">
      <c r="A38" s="296" t="s">
        <v>0</v>
      </c>
      <c r="B38" s="298"/>
      <c r="C38" s="298" t="s">
        <v>1</v>
      </c>
      <c r="D38" s="4" t="s">
        <v>2</v>
      </c>
      <c r="E38" s="298" t="s">
        <v>3</v>
      </c>
      <c r="F38" s="298" t="s">
        <v>4</v>
      </c>
      <c r="G38" s="2" t="s">
        <v>5</v>
      </c>
      <c r="H38" s="298" t="s">
        <v>6</v>
      </c>
      <c r="I38" s="298" t="s">
        <v>7</v>
      </c>
      <c r="J38" s="300" t="s">
        <v>8</v>
      </c>
      <c r="K38" s="298" t="s">
        <v>9</v>
      </c>
      <c r="L38" s="298" t="s">
        <v>10</v>
      </c>
      <c r="M38" s="298" t="s">
        <v>11</v>
      </c>
      <c r="N38" s="304" t="s">
        <v>12</v>
      </c>
    </row>
    <row r="39" spans="1:14" ht="12" customHeight="1" thickBot="1" x14ac:dyDescent="0.3">
      <c r="A39" s="301"/>
      <c r="B39" s="344" t="s">
        <v>13</v>
      </c>
      <c r="C39" s="298" t="s">
        <v>14</v>
      </c>
      <c r="D39" s="16"/>
      <c r="E39" s="303" t="s">
        <v>14</v>
      </c>
      <c r="F39" s="303" t="s">
        <v>14</v>
      </c>
      <c r="G39" s="17" t="s">
        <v>15</v>
      </c>
      <c r="H39" s="303" t="s">
        <v>16</v>
      </c>
      <c r="I39" s="303" t="s">
        <v>14</v>
      </c>
      <c r="J39" s="303" t="s">
        <v>14</v>
      </c>
      <c r="K39" s="303" t="s">
        <v>14</v>
      </c>
      <c r="L39" s="303" t="s">
        <v>14</v>
      </c>
      <c r="M39" s="303"/>
      <c r="N39" s="7"/>
    </row>
    <row r="40" spans="1:14" ht="12" customHeight="1" x14ac:dyDescent="0.25">
      <c r="A40" s="366">
        <v>1</v>
      </c>
      <c r="B40" s="370" t="s">
        <v>81</v>
      </c>
      <c r="C40" s="402" t="s">
        <v>74</v>
      </c>
      <c r="D40" s="75"/>
      <c r="E40" s="315"/>
      <c r="F40" s="312"/>
      <c r="G40" s="121"/>
      <c r="H40" s="84"/>
      <c r="I40" s="309"/>
      <c r="J40" s="309"/>
      <c r="K40" s="322"/>
      <c r="L40" s="309"/>
      <c r="M40" s="318"/>
      <c r="N40" s="310" t="s">
        <v>17</v>
      </c>
    </row>
    <row r="41" spans="1:14" ht="12" customHeight="1" x14ac:dyDescent="0.25">
      <c r="A41" s="367"/>
      <c r="B41" s="371"/>
      <c r="C41" s="393"/>
      <c r="D41" s="76" t="s">
        <v>82</v>
      </c>
      <c r="E41" s="316">
        <v>1</v>
      </c>
      <c r="F41" s="313">
        <v>1</v>
      </c>
      <c r="G41" s="284">
        <v>7</v>
      </c>
      <c r="H41" s="2">
        <f>E41*G41</f>
        <v>7</v>
      </c>
      <c r="I41" s="24">
        <v>7.62</v>
      </c>
      <c r="J41" s="310">
        <v>6.9</v>
      </c>
      <c r="K41" s="323">
        <v>0.42</v>
      </c>
      <c r="L41" s="310">
        <v>94.2</v>
      </c>
      <c r="M41" s="319" t="s">
        <v>85</v>
      </c>
      <c r="N41" s="310"/>
    </row>
    <row r="42" spans="1:14" ht="12" customHeight="1" x14ac:dyDescent="0.25">
      <c r="A42" s="367"/>
      <c r="B42" s="371"/>
      <c r="C42" s="393"/>
      <c r="D42" s="76" t="s">
        <v>44</v>
      </c>
      <c r="E42" s="316">
        <v>1E-3</v>
      </c>
      <c r="F42" s="313">
        <v>1E-3</v>
      </c>
      <c r="G42" s="122">
        <v>12</v>
      </c>
      <c r="H42" s="2">
        <f t="shared" ref="H42:H58" si="2">E42*G42</f>
        <v>1.2E-2</v>
      </c>
      <c r="I42" s="310"/>
      <c r="J42" s="310"/>
      <c r="K42" s="323"/>
      <c r="L42" s="310"/>
      <c r="M42" s="319"/>
      <c r="N42" s="310"/>
    </row>
    <row r="43" spans="1:14" ht="12" customHeight="1" thickBot="1" x14ac:dyDescent="0.3">
      <c r="A43" s="367"/>
      <c r="B43" s="371"/>
      <c r="C43" s="393"/>
      <c r="D43" s="116"/>
      <c r="E43" s="120"/>
      <c r="F43" s="48"/>
      <c r="G43" s="291"/>
      <c r="H43" s="2">
        <f t="shared" si="2"/>
        <v>0</v>
      </c>
      <c r="I43" s="24"/>
      <c r="J43" s="310"/>
      <c r="K43" s="323"/>
      <c r="L43" s="310"/>
      <c r="M43" s="319"/>
      <c r="N43" s="310"/>
    </row>
    <row r="44" spans="1:14" ht="12" customHeight="1" x14ac:dyDescent="0.25">
      <c r="A44" s="372">
        <v>2</v>
      </c>
      <c r="B44" s="366" t="s">
        <v>131</v>
      </c>
      <c r="C44" s="392" t="s">
        <v>132</v>
      </c>
      <c r="D44" s="75" t="s">
        <v>28</v>
      </c>
      <c r="E44" s="315">
        <v>0.05</v>
      </c>
      <c r="F44" s="312">
        <v>0.05</v>
      </c>
      <c r="G44" s="121">
        <v>35</v>
      </c>
      <c r="H44" s="2">
        <f t="shared" si="2"/>
        <v>1.75</v>
      </c>
      <c r="I44" s="309">
        <v>3.75</v>
      </c>
      <c r="J44" s="309">
        <v>0.25</v>
      </c>
      <c r="K44" s="322">
        <v>26.08</v>
      </c>
      <c r="L44" s="309">
        <v>116.5</v>
      </c>
      <c r="M44" s="318" t="s">
        <v>43</v>
      </c>
      <c r="N44" s="309"/>
    </row>
    <row r="45" spans="1:14" ht="12" customHeight="1" thickBot="1" x14ac:dyDescent="0.3">
      <c r="A45" s="373"/>
      <c r="B45" s="367"/>
      <c r="C45" s="393"/>
      <c r="D45" s="118"/>
      <c r="E45" s="324"/>
      <c r="F45" s="311"/>
      <c r="G45" s="98"/>
      <c r="H45" s="2"/>
      <c r="I45" s="24"/>
      <c r="J45" s="310"/>
      <c r="K45" s="323"/>
      <c r="L45" s="310"/>
      <c r="M45" s="319"/>
      <c r="N45" s="310"/>
    </row>
    <row r="46" spans="1:14" ht="20.25" customHeight="1" thickBot="1" x14ac:dyDescent="0.3">
      <c r="A46" s="373"/>
      <c r="B46" s="376"/>
      <c r="C46" s="394"/>
      <c r="D46" s="118" t="s">
        <v>129</v>
      </c>
      <c r="E46" s="324">
        <v>0.01</v>
      </c>
      <c r="F46" s="311">
        <v>0.01</v>
      </c>
      <c r="G46" s="98">
        <v>400</v>
      </c>
      <c r="H46" s="2">
        <f t="shared" si="2"/>
        <v>4</v>
      </c>
      <c r="I46" s="24">
        <v>2.3199999999999998</v>
      </c>
      <c r="J46" s="310">
        <v>2.95</v>
      </c>
      <c r="K46" s="323">
        <v>0</v>
      </c>
      <c r="L46" s="310">
        <v>36.4</v>
      </c>
      <c r="M46" s="319"/>
      <c r="N46" s="310"/>
    </row>
    <row r="47" spans="1:14" ht="12" customHeight="1" x14ac:dyDescent="0.25">
      <c r="A47" s="372">
        <v>3</v>
      </c>
      <c r="B47" s="367" t="s">
        <v>50</v>
      </c>
      <c r="C47" s="371" t="s">
        <v>118</v>
      </c>
      <c r="D47" s="18" t="s">
        <v>49</v>
      </c>
      <c r="E47" s="302">
        <v>1E-3</v>
      </c>
      <c r="F47" s="302">
        <v>1E-3</v>
      </c>
      <c r="G47" s="19">
        <v>500</v>
      </c>
      <c r="H47" s="2">
        <f t="shared" si="2"/>
        <v>0.5</v>
      </c>
      <c r="I47" s="133"/>
      <c r="J47" s="133"/>
      <c r="K47" s="134"/>
      <c r="L47" s="133"/>
      <c r="M47" s="134"/>
      <c r="N47" s="310"/>
    </row>
    <row r="48" spans="1:14" ht="12" customHeight="1" x14ac:dyDescent="0.25">
      <c r="A48" s="373"/>
      <c r="B48" s="367"/>
      <c r="C48" s="371"/>
      <c r="D48" s="4" t="s">
        <v>39</v>
      </c>
      <c r="E48" s="298">
        <v>0.01</v>
      </c>
      <c r="F48" s="298">
        <v>0.01</v>
      </c>
      <c r="G48" s="2">
        <v>60</v>
      </c>
      <c r="H48" s="2">
        <f t="shared" si="2"/>
        <v>0.6</v>
      </c>
      <c r="I48" s="172">
        <v>0.2</v>
      </c>
      <c r="J48" s="172">
        <v>0</v>
      </c>
      <c r="K48" s="173">
        <v>15</v>
      </c>
      <c r="L48" s="172">
        <v>58</v>
      </c>
      <c r="M48" s="136" t="s">
        <v>68</v>
      </c>
      <c r="N48" s="310"/>
    </row>
    <row r="49" spans="1:14" ht="15.75" thickBot="1" x14ac:dyDescent="0.3">
      <c r="A49" s="404"/>
      <c r="B49" s="376"/>
      <c r="C49" s="377"/>
      <c r="D49" s="25"/>
      <c r="E49" s="299"/>
      <c r="F49" s="299"/>
      <c r="G49" s="6"/>
      <c r="H49" s="64">
        <f t="shared" si="2"/>
        <v>0</v>
      </c>
      <c r="I49" s="137"/>
      <c r="J49" s="137"/>
      <c r="K49" s="138"/>
      <c r="L49" s="137"/>
      <c r="M49" s="138"/>
      <c r="N49" s="311"/>
    </row>
    <row r="50" spans="1:14" x14ac:dyDescent="0.25">
      <c r="A50" s="319"/>
      <c r="B50" s="319"/>
      <c r="C50" s="319"/>
      <c r="D50" s="265"/>
      <c r="E50" s="319"/>
      <c r="F50" s="319"/>
      <c r="G50" s="10"/>
      <c r="H50" s="10"/>
      <c r="I50" s="217"/>
      <c r="J50" s="217"/>
      <c r="K50" s="217"/>
      <c r="L50" s="217"/>
      <c r="M50" s="217"/>
      <c r="N50" s="325"/>
    </row>
    <row r="51" spans="1:14" ht="15" customHeight="1" x14ac:dyDescent="0.25">
      <c r="A51" s="319"/>
      <c r="B51" s="345" t="s">
        <v>115</v>
      </c>
      <c r="C51" s="104"/>
      <c r="D51" s="266"/>
      <c r="E51" s="104"/>
      <c r="F51" s="104"/>
      <c r="G51" s="110"/>
      <c r="H51" s="10"/>
      <c r="I51" s="104"/>
      <c r="J51" s="104"/>
      <c r="K51" s="104"/>
      <c r="L51" s="104"/>
      <c r="M51" s="104"/>
      <c r="N51" s="109"/>
    </row>
    <row r="52" spans="1:14" x14ac:dyDescent="0.25">
      <c r="A52" s="381">
        <v>1</v>
      </c>
      <c r="B52" s="371" t="s">
        <v>72</v>
      </c>
      <c r="C52" s="393" t="s">
        <v>153</v>
      </c>
      <c r="D52" s="119" t="s">
        <v>51</v>
      </c>
      <c r="E52" s="108">
        <v>6.5000000000000002E-2</v>
      </c>
      <c r="F52" s="47">
        <v>0.04</v>
      </c>
      <c r="G52" s="125">
        <v>420</v>
      </c>
      <c r="H52" s="122">
        <f t="shared" si="2"/>
        <v>27.3</v>
      </c>
      <c r="I52" s="310"/>
      <c r="J52" s="310"/>
      <c r="K52" s="323"/>
      <c r="L52" s="310"/>
      <c r="M52" s="319"/>
      <c r="N52" s="310" t="s">
        <v>17</v>
      </c>
    </row>
    <row r="53" spans="1:14" ht="25.5" x14ac:dyDescent="0.25">
      <c r="A53" s="367"/>
      <c r="B53" s="371"/>
      <c r="C53" s="393"/>
      <c r="D53" s="119" t="s">
        <v>69</v>
      </c>
      <c r="E53" s="108">
        <v>0.05</v>
      </c>
      <c r="F53" s="47">
        <v>0.05</v>
      </c>
      <c r="G53" s="125">
        <v>50</v>
      </c>
      <c r="H53" s="2">
        <f t="shared" si="2"/>
        <v>2.5</v>
      </c>
      <c r="I53" s="310"/>
      <c r="J53" s="310"/>
      <c r="K53" s="323"/>
      <c r="L53" s="310"/>
      <c r="M53" s="319"/>
      <c r="N53" s="310"/>
    </row>
    <row r="54" spans="1:14" x14ac:dyDescent="0.25">
      <c r="A54" s="367"/>
      <c r="B54" s="371"/>
      <c r="C54" s="393"/>
      <c r="D54" s="119" t="s">
        <v>20</v>
      </c>
      <c r="E54" s="108">
        <v>5.0000000000000001E-3</v>
      </c>
      <c r="F54" s="47">
        <v>4.0000000000000001E-3</v>
      </c>
      <c r="G54" s="125">
        <v>25</v>
      </c>
      <c r="H54" s="2">
        <f t="shared" si="2"/>
        <v>0.125</v>
      </c>
      <c r="I54" s="310">
        <v>19.43</v>
      </c>
      <c r="J54" s="310">
        <v>17.89</v>
      </c>
      <c r="K54" s="323">
        <v>26.33</v>
      </c>
      <c r="L54" s="310">
        <v>344.05</v>
      </c>
      <c r="M54" s="319" t="s">
        <v>48</v>
      </c>
      <c r="N54" s="310"/>
    </row>
    <row r="55" spans="1:14" x14ac:dyDescent="0.25">
      <c r="A55" s="367"/>
      <c r="B55" s="371"/>
      <c r="C55" s="393"/>
      <c r="D55" s="119" t="s">
        <v>22</v>
      </c>
      <c r="E55" s="108">
        <v>5.0000000000000001E-3</v>
      </c>
      <c r="F55" s="47">
        <v>5.0000000000000001E-3</v>
      </c>
      <c r="G55" s="125">
        <v>130</v>
      </c>
      <c r="H55" s="2">
        <f t="shared" si="2"/>
        <v>0.65</v>
      </c>
      <c r="I55" s="310"/>
      <c r="J55" s="310"/>
      <c r="K55" s="323"/>
      <c r="L55" s="310"/>
      <c r="M55" s="319"/>
      <c r="N55" s="310"/>
    </row>
    <row r="56" spans="1:14" x14ac:dyDescent="0.25">
      <c r="A56" s="367"/>
      <c r="B56" s="371"/>
      <c r="C56" s="393"/>
      <c r="D56" s="119" t="s">
        <v>46</v>
      </c>
      <c r="E56" s="108">
        <v>5.0000000000000001E-3</v>
      </c>
      <c r="F56" s="47">
        <v>5.0000000000000001E-3</v>
      </c>
      <c r="G56" s="125">
        <v>40</v>
      </c>
      <c r="H56" s="2">
        <f t="shared" si="2"/>
        <v>0.2</v>
      </c>
      <c r="I56" s="310"/>
      <c r="J56" s="310"/>
      <c r="K56" s="323"/>
      <c r="L56" s="310"/>
      <c r="M56" s="319"/>
      <c r="N56" s="310"/>
    </row>
    <row r="57" spans="1:14" x14ac:dyDescent="0.25">
      <c r="A57" s="367"/>
      <c r="B57" s="371"/>
      <c r="C57" s="393"/>
      <c r="D57" s="76" t="s">
        <v>23</v>
      </c>
      <c r="E57" s="316">
        <v>3.0000000000000001E-3</v>
      </c>
      <c r="F57" s="313">
        <v>3.0000000000000001E-3</v>
      </c>
      <c r="G57" s="122">
        <v>150</v>
      </c>
      <c r="H57" s="2">
        <f t="shared" si="2"/>
        <v>0.45</v>
      </c>
      <c r="I57" s="310"/>
      <c r="J57" s="310"/>
      <c r="K57" s="323"/>
      <c r="L57" s="310"/>
      <c r="M57" s="319"/>
      <c r="N57" s="310"/>
    </row>
    <row r="58" spans="1:14" x14ac:dyDescent="0.25">
      <c r="A58" s="367"/>
      <c r="B58" s="371"/>
      <c r="C58" s="393"/>
      <c r="D58" s="76" t="s">
        <v>52</v>
      </c>
      <c r="E58" s="316">
        <v>3.0000000000000001E-3</v>
      </c>
      <c r="F58" s="313">
        <v>3.0000000000000001E-3</v>
      </c>
      <c r="G58" s="122">
        <v>12</v>
      </c>
      <c r="H58" s="263">
        <f t="shared" si="2"/>
        <v>3.6000000000000004E-2</v>
      </c>
      <c r="I58" s="310"/>
      <c r="J58" s="310"/>
      <c r="K58" s="323"/>
      <c r="L58" s="310"/>
      <c r="M58" s="319"/>
      <c r="N58" s="310"/>
    </row>
    <row r="59" spans="1:14" ht="15.75" thickBot="1" x14ac:dyDescent="0.3">
      <c r="A59" s="376"/>
      <c r="B59" s="371"/>
      <c r="C59" s="393"/>
      <c r="D59" s="116"/>
      <c r="E59" s="120"/>
      <c r="F59" s="48"/>
      <c r="G59" s="123"/>
      <c r="H59" s="89"/>
      <c r="I59" s="310"/>
      <c r="J59" s="310"/>
      <c r="K59" s="323"/>
      <c r="L59" s="310"/>
      <c r="M59" s="319"/>
      <c r="N59" s="310"/>
    </row>
    <row r="60" spans="1:14" x14ac:dyDescent="0.25">
      <c r="A60" s="323"/>
      <c r="B60" s="305" t="s">
        <v>50</v>
      </c>
      <c r="C60" s="320" t="s">
        <v>130</v>
      </c>
      <c r="D60" s="79" t="s">
        <v>49</v>
      </c>
      <c r="E60" s="322">
        <v>1E-3</v>
      </c>
      <c r="F60" s="309">
        <v>1E-3</v>
      </c>
      <c r="G60" s="95">
        <v>500</v>
      </c>
      <c r="H60" s="84">
        <f>E60*G60</f>
        <v>0.5</v>
      </c>
      <c r="I60" s="172">
        <v>0.2</v>
      </c>
      <c r="J60" s="172">
        <v>0</v>
      </c>
      <c r="K60" s="173">
        <v>15</v>
      </c>
      <c r="L60" s="172">
        <v>58</v>
      </c>
      <c r="M60" s="136" t="s">
        <v>68</v>
      </c>
      <c r="N60" s="309"/>
    </row>
    <row r="61" spans="1:14" ht="15.75" thickBot="1" x14ac:dyDescent="0.3">
      <c r="A61" s="323">
        <v>2</v>
      </c>
      <c r="B61" s="308"/>
      <c r="C61" s="326"/>
      <c r="D61" s="331" t="s">
        <v>39</v>
      </c>
      <c r="E61" s="316">
        <v>0.01</v>
      </c>
      <c r="F61" s="313">
        <v>0.01</v>
      </c>
      <c r="G61" s="122">
        <v>60</v>
      </c>
      <c r="H61" s="332">
        <f>E61*G61</f>
        <v>0.6</v>
      </c>
      <c r="I61" s="27"/>
      <c r="J61" s="311"/>
      <c r="K61" s="324"/>
      <c r="L61" s="311"/>
      <c r="M61" s="26"/>
      <c r="N61" s="311"/>
    </row>
    <row r="62" spans="1:14" ht="29.25" customHeight="1" x14ac:dyDescent="0.25">
      <c r="A62" s="372">
        <v>3</v>
      </c>
      <c r="B62" s="449" t="s">
        <v>117</v>
      </c>
      <c r="C62" s="392">
        <v>40</v>
      </c>
      <c r="D62" s="117" t="s">
        <v>28</v>
      </c>
      <c r="E62" s="323">
        <v>0.04</v>
      </c>
      <c r="F62" s="310">
        <v>0.04</v>
      </c>
      <c r="G62" s="97">
        <v>35</v>
      </c>
      <c r="H62" s="125">
        <f>E62*G62</f>
        <v>1.4000000000000001</v>
      </c>
      <c r="I62" s="309">
        <v>2.76</v>
      </c>
      <c r="J62" s="309">
        <v>0.36</v>
      </c>
      <c r="K62" s="322">
        <v>20.48</v>
      </c>
      <c r="L62" s="309">
        <v>96.2</v>
      </c>
      <c r="M62" s="318" t="s">
        <v>43</v>
      </c>
      <c r="N62" s="309"/>
    </row>
    <row r="63" spans="1:14" ht="1.5" customHeight="1" thickBot="1" x14ac:dyDescent="0.3">
      <c r="A63" s="404"/>
      <c r="B63" s="451"/>
      <c r="C63" s="394"/>
      <c r="D63" s="118"/>
      <c r="E63" s="324"/>
      <c r="F63" s="311"/>
      <c r="G63" s="66"/>
      <c r="H63" s="66"/>
      <c r="I63" s="311"/>
      <c r="J63" s="311"/>
      <c r="K63" s="324"/>
      <c r="L63" s="311"/>
      <c r="M63" s="26"/>
      <c r="N63" s="311"/>
    </row>
    <row r="64" spans="1:14" ht="15.75" hidden="1" thickBot="1" x14ac:dyDescent="0.25">
      <c r="A64" s="372">
        <v>3</v>
      </c>
      <c r="B64" s="449" t="s">
        <v>50</v>
      </c>
      <c r="C64" s="370" t="s">
        <v>29</v>
      </c>
      <c r="D64" s="20" t="s">
        <v>49</v>
      </c>
      <c r="E64" s="297">
        <v>1E-3</v>
      </c>
      <c r="F64" s="297">
        <v>1E-3</v>
      </c>
      <c r="G64" s="21">
        <v>500</v>
      </c>
      <c r="H64" s="263">
        <f>E64*G64</f>
        <v>0.5</v>
      </c>
      <c r="I64" s="135"/>
      <c r="J64" s="135"/>
      <c r="K64" s="136"/>
      <c r="L64" s="135"/>
      <c r="M64" s="136"/>
      <c r="N64" s="310"/>
    </row>
    <row r="65" spans="1:14" ht="13.5" hidden="1" customHeight="1" thickBot="1" x14ac:dyDescent="0.25">
      <c r="A65" s="373"/>
      <c r="B65" s="450"/>
      <c r="C65" s="371"/>
      <c r="D65" s="16" t="s">
        <v>39</v>
      </c>
      <c r="E65" s="303">
        <v>1.4999999999999999E-2</v>
      </c>
      <c r="F65" s="303">
        <v>1.4999999999999999E-2</v>
      </c>
      <c r="G65" s="17">
        <v>56</v>
      </c>
      <c r="H65" s="89">
        <f>E65*G65</f>
        <v>0.84</v>
      </c>
      <c r="I65" s="172">
        <v>0.2</v>
      </c>
      <c r="J65" s="172">
        <v>0</v>
      </c>
      <c r="K65" s="173">
        <v>15</v>
      </c>
      <c r="L65" s="172">
        <v>58</v>
      </c>
      <c r="M65" s="136" t="s">
        <v>68</v>
      </c>
      <c r="N65" s="310"/>
    </row>
    <row r="66" spans="1:14" ht="15.75" hidden="1" thickBot="1" x14ac:dyDescent="0.25">
      <c r="A66" s="309"/>
      <c r="B66" s="318"/>
      <c r="C66" s="318"/>
      <c r="D66" s="273"/>
      <c r="E66" s="307"/>
      <c r="F66" s="307"/>
      <c r="G66" s="127"/>
      <c r="H66" s="127"/>
      <c r="I66" s="133"/>
      <c r="J66" s="268"/>
      <c r="K66" s="133"/>
      <c r="L66" s="268"/>
      <c r="M66" s="133"/>
      <c r="N66" s="37"/>
    </row>
    <row r="67" spans="1:14" ht="4.5" hidden="1" customHeight="1" thickBot="1" x14ac:dyDescent="0.25">
      <c r="A67" s="330"/>
      <c r="B67" s="270" t="s">
        <v>25</v>
      </c>
      <c r="C67" s="271"/>
      <c r="D67" s="274"/>
      <c r="E67" s="275"/>
      <c r="F67" s="275"/>
      <c r="G67" s="276"/>
      <c r="H67" s="277">
        <f>SUM(H40:H66)</f>
        <v>48.963000000000008</v>
      </c>
      <c r="I67" s="57">
        <f>SUM(I40:I66)</f>
        <v>36.480000000000004</v>
      </c>
      <c r="J67" s="57">
        <f>SUM(J40:J66)</f>
        <v>28.35</v>
      </c>
      <c r="K67" s="57">
        <f>SUM(K40:K66)</f>
        <v>118.31</v>
      </c>
      <c r="L67" s="57">
        <f>SUM(L40:L66)</f>
        <v>861.35000000000014</v>
      </c>
      <c r="M67" s="57"/>
      <c r="N67" s="52"/>
    </row>
    <row r="68" spans="1:14" ht="15.75" hidden="1" thickBot="1" x14ac:dyDescent="0.25">
      <c r="A68" s="56"/>
    </row>
    <row r="69" spans="1:14" ht="15.75" hidden="1" thickBot="1" x14ac:dyDescent="0.25">
      <c r="A69" s="56"/>
    </row>
    <row r="70" spans="1:14" ht="16.5" customHeight="1" x14ac:dyDescent="0.25">
      <c r="A70" s="309"/>
      <c r="B70" s="318"/>
      <c r="C70" s="318"/>
      <c r="D70" s="273"/>
      <c r="E70" s="307"/>
      <c r="F70" s="307"/>
      <c r="G70" s="127"/>
      <c r="H70" s="127"/>
      <c r="I70" s="133"/>
      <c r="J70" s="268"/>
      <c r="K70" s="133"/>
      <c r="L70" s="328"/>
      <c r="M70" s="133"/>
      <c r="N70" s="37"/>
    </row>
    <row r="71" spans="1:14" ht="15.75" thickBot="1" x14ac:dyDescent="0.3">
      <c r="A71" s="330"/>
      <c r="B71" s="270" t="s">
        <v>25</v>
      </c>
      <c r="C71" s="271"/>
      <c r="D71" s="274"/>
      <c r="E71" s="275"/>
      <c r="F71" s="275"/>
      <c r="G71" s="276"/>
      <c r="H71" s="277">
        <f>SUM(H67)</f>
        <v>48.963000000000008</v>
      </c>
      <c r="I71" s="277">
        <f>SUM(I67)</f>
        <v>36.480000000000004</v>
      </c>
      <c r="J71" s="277">
        <f>SUM(J67)</f>
        <v>28.35</v>
      </c>
      <c r="K71" s="277">
        <f>SUM(K67)</f>
        <v>118.31</v>
      </c>
      <c r="L71" s="277">
        <f>SUM(L67)</f>
        <v>861.35000000000014</v>
      </c>
      <c r="M71" s="57"/>
      <c r="N71" s="52"/>
    </row>
    <row r="72" spans="1:14" ht="15" customHeight="1" x14ac:dyDescent="0.25"/>
    <row r="73" spans="1:14" ht="15" customHeight="1" x14ac:dyDescent="0.25"/>
    <row r="74" spans="1:14" ht="15" customHeight="1" x14ac:dyDescent="0.25"/>
    <row r="75" spans="1:14" ht="15" customHeight="1" x14ac:dyDescent="0.25"/>
    <row r="76" spans="1:14" ht="15" customHeight="1" x14ac:dyDescent="0.25"/>
    <row r="77" spans="1:14" ht="15" customHeight="1" x14ac:dyDescent="0.25"/>
    <row r="78" spans="1:14" ht="15" customHeight="1" x14ac:dyDescent="0.25"/>
    <row r="80" spans="1:14" ht="15" customHeight="1" x14ac:dyDescent="0.25">
      <c r="A80" s="399" t="s">
        <v>35</v>
      </c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401"/>
    </row>
    <row r="81" spans="1:14" ht="25.5" x14ac:dyDescent="0.25">
      <c r="A81" s="296" t="s">
        <v>0</v>
      </c>
      <c r="B81" s="298"/>
      <c r="C81" s="298" t="s">
        <v>1</v>
      </c>
      <c r="D81" s="4" t="s">
        <v>2</v>
      </c>
      <c r="E81" s="298" t="s">
        <v>3</v>
      </c>
      <c r="F81" s="298" t="s">
        <v>4</v>
      </c>
      <c r="G81" s="2" t="s">
        <v>5</v>
      </c>
      <c r="H81" s="298" t="s">
        <v>6</v>
      </c>
      <c r="I81" s="298" t="s">
        <v>7</v>
      </c>
      <c r="J81" s="300" t="s">
        <v>8</v>
      </c>
      <c r="K81" s="298" t="s">
        <v>9</v>
      </c>
      <c r="L81" s="298" t="s">
        <v>10</v>
      </c>
      <c r="M81" s="298" t="s">
        <v>11</v>
      </c>
      <c r="N81" s="304" t="s">
        <v>12</v>
      </c>
    </row>
    <row r="82" spans="1:14" ht="15.75" thickBot="1" x14ac:dyDescent="0.3">
      <c r="A82" s="301"/>
      <c r="B82" s="344" t="s">
        <v>13</v>
      </c>
      <c r="C82" s="303" t="s">
        <v>14</v>
      </c>
      <c r="D82" s="16"/>
      <c r="E82" s="303" t="s">
        <v>14</v>
      </c>
      <c r="F82" s="303" t="s">
        <v>14</v>
      </c>
      <c r="G82" s="17" t="s">
        <v>15</v>
      </c>
      <c r="H82" s="303" t="s">
        <v>16</v>
      </c>
      <c r="I82" s="303" t="s">
        <v>14</v>
      </c>
      <c r="J82" s="303" t="s">
        <v>14</v>
      </c>
      <c r="K82" s="303" t="s">
        <v>14</v>
      </c>
      <c r="L82" s="303" t="s">
        <v>14</v>
      </c>
      <c r="M82" s="303"/>
      <c r="N82" s="7"/>
    </row>
    <row r="83" spans="1:14" x14ac:dyDescent="0.25">
      <c r="A83" s="405">
        <v>1</v>
      </c>
      <c r="B83" s="366" t="s">
        <v>89</v>
      </c>
      <c r="C83" s="392">
        <v>200</v>
      </c>
      <c r="D83" s="75" t="s">
        <v>73</v>
      </c>
      <c r="E83" s="315">
        <v>0.05</v>
      </c>
      <c r="F83" s="312">
        <v>0.05</v>
      </c>
      <c r="G83" s="283">
        <v>100</v>
      </c>
      <c r="H83" s="121">
        <f t="shared" ref="H83:H88" si="3">E83*G83</f>
        <v>5</v>
      </c>
      <c r="I83" s="37"/>
      <c r="J83" s="309"/>
      <c r="K83" s="322"/>
      <c r="L83" s="309"/>
      <c r="M83" s="318"/>
      <c r="N83" s="310"/>
    </row>
    <row r="84" spans="1:14" x14ac:dyDescent="0.25">
      <c r="A84" s="406"/>
      <c r="B84" s="367"/>
      <c r="C84" s="393"/>
      <c r="D84" s="76" t="s">
        <v>19</v>
      </c>
      <c r="E84" s="316">
        <v>0.05</v>
      </c>
      <c r="F84" s="313">
        <v>0.05</v>
      </c>
      <c r="G84" s="284">
        <v>53</v>
      </c>
      <c r="H84" s="97">
        <f t="shared" si="3"/>
        <v>2.6500000000000004</v>
      </c>
      <c r="I84" s="24">
        <v>6.6</v>
      </c>
      <c r="J84" s="310">
        <v>4</v>
      </c>
      <c r="K84" s="323">
        <v>9.4</v>
      </c>
      <c r="L84" s="310">
        <v>139.19999999999999</v>
      </c>
      <c r="M84" s="319" t="s">
        <v>92</v>
      </c>
      <c r="N84" s="310"/>
    </row>
    <row r="85" spans="1:14" x14ac:dyDescent="0.25">
      <c r="A85" s="406"/>
      <c r="B85" s="367"/>
      <c r="C85" s="393"/>
      <c r="D85" s="76" t="s">
        <v>53</v>
      </c>
      <c r="E85" s="316">
        <v>5.0000000000000001E-3</v>
      </c>
      <c r="F85" s="313">
        <v>5.0000000000000001E-3</v>
      </c>
      <c r="G85" s="284">
        <v>511</v>
      </c>
      <c r="H85" s="122">
        <f t="shared" si="3"/>
        <v>2.5550000000000002</v>
      </c>
      <c r="I85" s="24"/>
      <c r="J85" s="310"/>
      <c r="K85" s="323"/>
      <c r="L85" s="310"/>
      <c r="M85" s="319"/>
      <c r="N85" s="310"/>
    </row>
    <row r="86" spans="1:14" ht="25.5" customHeight="1" thickBot="1" x14ac:dyDescent="0.3">
      <c r="A86" s="406"/>
      <c r="B86" s="376"/>
      <c r="C86" s="394"/>
      <c r="D86" s="116" t="s">
        <v>52</v>
      </c>
      <c r="E86" s="120">
        <v>2E-3</v>
      </c>
      <c r="F86" s="48">
        <v>2E-3</v>
      </c>
      <c r="G86" s="291">
        <v>12</v>
      </c>
      <c r="H86" s="66">
        <f t="shared" si="3"/>
        <v>2.4E-2</v>
      </c>
      <c r="I86" s="24"/>
      <c r="J86" s="310"/>
      <c r="K86" s="323"/>
      <c r="L86" s="310"/>
      <c r="M86" s="319"/>
      <c r="N86" s="310"/>
    </row>
    <row r="87" spans="1:14" x14ac:dyDescent="0.25">
      <c r="A87" s="372">
        <v>2</v>
      </c>
      <c r="B87" s="366" t="s">
        <v>128</v>
      </c>
      <c r="C87" s="392" t="s">
        <v>134</v>
      </c>
      <c r="D87" s="75" t="s">
        <v>28</v>
      </c>
      <c r="E87" s="315">
        <v>0.06</v>
      </c>
      <c r="F87" s="312">
        <v>0.06</v>
      </c>
      <c r="G87" s="283">
        <v>35</v>
      </c>
      <c r="H87" s="125">
        <f t="shared" si="3"/>
        <v>2.1</v>
      </c>
      <c r="I87" s="37">
        <v>3.41</v>
      </c>
      <c r="J87" s="309">
        <v>0.45</v>
      </c>
      <c r="K87" s="322">
        <v>25.6</v>
      </c>
      <c r="L87" s="309">
        <v>120.25</v>
      </c>
      <c r="M87" s="318" t="s">
        <v>43</v>
      </c>
      <c r="N87" s="309"/>
    </row>
    <row r="88" spans="1:14" ht="15.75" thickBot="1" x14ac:dyDescent="0.3">
      <c r="A88" s="373"/>
      <c r="B88" s="367"/>
      <c r="C88" s="393"/>
      <c r="D88" s="118" t="s">
        <v>53</v>
      </c>
      <c r="E88" s="324">
        <v>0.01</v>
      </c>
      <c r="F88" s="311">
        <v>0.01</v>
      </c>
      <c r="G88" s="98">
        <v>511</v>
      </c>
      <c r="H88" s="124">
        <f t="shared" si="3"/>
        <v>5.1100000000000003</v>
      </c>
      <c r="I88" s="314">
        <v>0.12</v>
      </c>
      <c r="J88" s="314">
        <v>10.95</v>
      </c>
      <c r="K88" s="317">
        <v>0.15</v>
      </c>
      <c r="L88" s="314">
        <v>102</v>
      </c>
      <c r="M88" s="333"/>
      <c r="N88" s="310"/>
    </row>
    <row r="89" spans="1:14" ht="15.75" thickBot="1" x14ac:dyDescent="0.3">
      <c r="A89" s="373"/>
      <c r="B89" s="376"/>
      <c r="C89" s="394"/>
      <c r="D89" s="118"/>
      <c r="E89" s="324"/>
      <c r="F89" s="311"/>
      <c r="G89" s="98"/>
      <c r="H89" s="66"/>
      <c r="I89" s="45"/>
      <c r="J89" s="45"/>
      <c r="K89" s="41"/>
      <c r="L89" s="45"/>
      <c r="M89" s="43"/>
      <c r="N89" s="310"/>
    </row>
    <row r="90" spans="1:14" ht="15.75" customHeight="1" x14ac:dyDescent="0.25">
      <c r="A90" s="372">
        <v>3</v>
      </c>
      <c r="B90" s="367" t="s">
        <v>50</v>
      </c>
      <c r="C90" s="415" t="s">
        <v>118</v>
      </c>
      <c r="D90" s="287" t="s">
        <v>49</v>
      </c>
      <c r="E90" s="297">
        <v>1E-3</v>
      </c>
      <c r="F90" s="297">
        <v>1E-3</v>
      </c>
      <c r="G90" s="34">
        <v>500</v>
      </c>
      <c r="H90" s="121">
        <f>E90*G90</f>
        <v>0.5</v>
      </c>
      <c r="I90" s="134"/>
      <c r="J90" s="133"/>
      <c r="K90" s="134"/>
      <c r="L90" s="133"/>
      <c r="M90" s="134"/>
      <c r="N90" s="310"/>
    </row>
    <row r="91" spans="1:14" x14ac:dyDescent="0.25">
      <c r="A91" s="373"/>
      <c r="B91" s="367"/>
      <c r="C91" s="415"/>
      <c r="D91" s="288" t="s">
        <v>39</v>
      </c>
      <c r="E91" s="298">
        <v>1.4999999999999999E-2</v>
      </c>
      <c r="F91" s="298">
        <v>1.4999999999999999E-2</v>
      </c>
      <c r="G91" s="13">
        <v>60</v>
      </c>
      <c r="H91" s="122">
        <f>E91*G91</f>
        <v>0.89999999999999991</v>
      </c>
      <c r="I91" s="173">
        <v>0.2</v>
      </c>
      <c r="J91" s="172">
        <v>0</v>
      </c>
      <c r="K91" s="173">
        <v>15</v>
      </c>
      <c r="L91" s="172">
        <v>58</v>
      </c>
      <c r="M91" s="136" t="s">
        <v>68</v>
      </c>
      <c r="N91" s="310"/>
    </row>
    <row r="92" spans="1:14" ht="15.75" thickBot="1" x14ac:dyDescent="0.3">
      <c r="A92" s="404"/>
      <c r="B92" s="376"/>
      <c r="C92" s="446"/>
      <c r="D92" s="289"/>
      <c r="E92" s="299"/>
      <c r="F92" s="299"/>
      <c r="G92" s="35"/>
      <c r="H92" s="124">
        <f>E92*G92</f>
        <v>0</v>
      </c>
      <c r="I92" s="138"/>
      <c r="J92" s="137"/>
      <c r="K92" s="138"/>
      <c r="L92" s="137"/>
      <c r="M92" s="138"/>
      <c r="N92" s="311"/>
    </row>
    <row r="93" spans="1:14" x14ac:dyDescent="0.25">
      <c r="A93" s="319"/>
      <c r="B93" s="319"/>
      <c r="C93" s="319"/>
      <c r="D93" s="265"/>
      <c r="E93" s="319"/>
      <c r="F93" s="319"/>
      <c r="G93" s="10"/>
      <c r="H93" s="10"/>
      <c r="I93" s="217"/>
      <c r="J93" s="217"/>
      <c r="K93" s="217"/>
      <c r="L93" s="217"/>
      <c r="M93" s="217"/>
      <c r="N93" s="325"/>
    </row>
    <row r="94" spans="1:14" x14ac:dyDescent="0.25">
      <c r="A94" s="319"/>
      <c r="B94" s="345" t="s">
        <v>115</v>
      </c>
      <c r="C94" s="104"/>
      <c r="D94" s="266"/>
      <c r="E94" s="104"/>
      <c r="F94" s="104"/>
      <c r="G94" s="110"/>
      <c r="H94" s="10"/>
      <c r="I94" s="104"/>
      <c r="J94" s="104"/>
      <c r="K94" s="104"/>
      <c r="L94" s="104"/>
      <c r="M94" s="104"/>
      <c r="N94" s="109"/>
    </row>
    <row r="95" spans="1:14" x14ac:dyDescent="0.25">
      <c r="A95" s="381">
        <v>1</v>
      </c>
      <c r="B95" s="371" t="s">
        <v>133</v>
      </c>
      <c r="C95" s="393" t="s">
        <v>148</v>
      </c>
      <c r="D95" s="119" t="s">
        <v>51</v>
      </c>
      <c r="E95" s="108">
        <v>0.06</v>
      </c>
      <c r="F95" s="47">
        <v>0.04</v>
      </c>
      <c r="G95" s="125">
        <v>420</v>
      </c>
      <c r="H95" s="122">
        <f t="shared" ref="H95:H104" si="4">E95*G95</f>
        <v>25.2</v>
      </c>
      <c r="I95" s="310"/>
      <c r="J95" s="310"/>
      <c r="K95" s="323"/>
      <c r="L95" s="310"/>
      <c r="M95" s="319"/>
      <c r="N95" s="310" t="s">
        <v>17</v>
      </c>
    </row>
    <row r="96" spans="1:14" ht="25.5" x14ac:dyDescent="0.25">
      <c r="A96" s="367"/>
      <c r="B96" s="371"/>
      <c r="C96" s="393"/>
      <c r="D96" s="119" t="s">
        <v>69</v>
      </c>
      <c r="E96" s="108">
        <v>4.0000000000000001E-3</v>
      </c>
      <c r="F96" s="47">
        <v>4.0000000000000001E-3</v>
      </c>
      <c r="G96" s="125">
        <v>50</v>
      </c>
      <c r="H96" s="2">
        <f t="shared" si="4"/>
        <v>0.2</v>
      </c>
      <c r="I96" s="310">
        <v>7.5</v>
      </c>
      <c r="J96" s="310">
        <v>9</v>
      </c>
      <c r="K96" s="323">
        <v>4.5</v>
      </c>
      <c r="L96" s="310">
        <v>129</v>
      </c>
      <c r="M96" s="319" t="s">
        <v>67</v>
      </c>
      <c r="N96" s="310"/>
    </row>
    <row r="97" spans="1:14" x14ac:dyDescent="0.25">
      <c r="A97" s="367"/>
      <c r="B97" s="371"/>
      <c r="C97" s="393"/>
      <c r="D97" s="119" t="s">
        <v>20</v>
      </c>
      <c r="E97" s="108">
        <v>5.0000000000000001E-3</v>
      </c>
      <c r="F97" s="47">
        <v>4.0000000000000001E-3</v>
      </c>
      <c r="G97" s="125">
        <v>25</v>
      </c>
      <c r="H97" s="2">
        <f t="shared" si="4"/>
        <v>0.125</v>
      </c>
      <c r="I97" s="310"/>
      <c r="J97" s="310"/>
      <c r="K97" s="323"/>
      <c r="L97" s="310"/>
      <c r="M97" s="319"/>
      <c r="N97" s="310"/>
    </row>
    <row r="98" spans="1:14" x14ac:dyDescent="0.25">
      <c r="A98" s="367"/>
      <c r="B98" s="371"/>
      <c r="C98" s="393"/>
      <c r="D98" s="119" t="s">
        <v>22</v>
      </c>
      <c r="E98" s="108">
        <v>5.0000000000000001E-3</v>
      </c>
      <c r="F98" s="47">
        <v>5.0000000000000001E-3</v>
      </c>
      <c r="G98" s="125">
        <v>130</v>
      </c>
      <c r="H98" s="2">
        <f t="shared" si="4"/>
        <v>0.65</v>
      </c>
      <c r="I98" s="310">
        <v>0.63</v>
      </c>
      <c r="J98" s="310">
        <v>1.36</v>
      </c>
      <c r="K98" s="323">
        <v>3.69</v>
      </c>
      <c r="L98" s="310">
        <v>29.52</v>
      </c>
      <c r="M98" s="319"/>
      <c r="N98" s="310"/>
    </row>
    <row r="99" spans="1:14" x14ac:dyDescent="0.25">
      <c r="A99" s="367"/>
      <c r="B99" s="371"/>
      <c r="C99" s="393"/>
      <c r="D99" s="76" t="s">
        <v>23</v>
      </c>
      <c r="E99" s="316">
        <v>2E-3</v>
      </c>
      <c r="F99" s="313">
        <v>2E-3</v>
      </c>
      <c r="G99" s="122">
        <v>150</v>
      </c>
      <c r="H99" s="2">
        <f t="shared" si="4"/>
        <v>0.3</v>
      </c>
      <c r="I99" s="310"/>
      <c r="J99" s="310"/>
      <c r="K99" s="323"/>
      <c r="L99" s="310"/>
      <c r="M99" s="319"/>
      <c r="N99" s="310"/>
    </row>
    <row r="100" spans="1:14" x14ac:dyDescent="0.25">
      <c r="A100" s="367"/>
      <c r="B100" s="371"/>
      <c r="C100" s="393"/>
      <c r="D100" s="76" t="s">
        <v>52</v>
      </c>
      <c r="E100" s="316">
        <v>3.0000000000000001E-3</v>
      </c>
      <c r="F100" s="313">
        <v>3.0000000000000001E-3</v>
      </c>
      <c r="G100" s="122">
        <v>12</v>
      </c>
      <c r="H100" s="263">
        <f t="shared" si="4"/>
        <v>3.6000000000000004E-2</v>
      </c>
      <c r="I100" s="310"/>
      <c r="J100" s="310"/>
      <c r="K100" s="323"/>
      <c r="L100" s="310"/>
      <c r="M100" s="319"/>
      <c r="N100" s="310"/>
    </row>
    <row r="101" spans="1:14" x14ac:dyDescent="0.25">
      <c r="A101" s="367"/>
      <c r="B101" s="371"/>
      <c r="C101" s="393"/>
      <c r="D101" s="116" t="s">
        <v>137</v>
      </c>
      <c r="E101" s="120">
        <v>0.04</v>
      </c>
      <c r="F101" s="48">
        <v>0.04</v>
      </c>
      <c r="G101" s="123">
        <v>35</v>
      </c>
      <c r="H101" s="89">
        <f t="shared" si="4"/>
        <v>1.4000000000000001</v>
      </c>
      <c r="I101" s="310"/>
      <c r="J101" s="310"/>
      <c r="K101" s="323"/>
      <c r="L101" s="310"/>
      <c r="M101" s="319"/>
      <c r="N101" s="310"/>
    </row>
    <row r="102" spans="1:14" ht="15.75" thickBot="1" x14ac:dyDescent="0.3">
      <c r="A102" s="376"/>
      <c r="B102" s="371"/>
      <c r="C102" s="393"/>
      <c r="D102" s="116" t="s">
        <v>53</v>
      </c>
      <c r="E102" s="120">
        <v>2E-3</v>
      </c>
      <c r="F102" s="48">
        <v>3.0000000000000001E-3</v>
      </c>
      <c r="G102" s="123">
        <v>511</v>
      </c>
      <c r="H102" s="124">
        <f t="shared" si="4"/>
        <v>1.022</v>
      </c>
      <c r="I102" s="310"/>
      <c r="J102" s="310"/>
      <c r="K102" s="323"/>
      <c r="L102" s="310"/>
      <c r="M102" s="319"/>
      <c r="N102" s="310"/>
    </row>
    <row r="103" spans="1:14" x14ac:dyDescent="0.25">
      <c r="A103" s="323">
        <v>2</v>
      </c>
      <c r="B103" s="309" t="s">
        <v>50</v>
      </c>
      <c r="C103" s="309" t="s">
        <v>130</v>
      </c>
      <c r="D103" s="287" t="s">
        <v>49</v>
      </c>
      <c r="E103" s="297">
        <v>1E-3</v>
      </c>
      <c r="F103" s="297">
        <v>1E-3</v>
      </c>
      <c r="G103" s="34">
        <v>500</v>
      </c>
      <c r="H103" s="121">
        <f t="shared" si="4"/>
        <v>0.5</v>
      </c>
      <c r="I103" s="48"/>
      <c r="J103" s="48"/>
      <c r="K103" s="120"/>
      <c r="L103" s="48"/>
      <c r="M103" s="50"/>
      <c r="N103" s="309"/>
    </row>
    <row r="104" spans="1:14" ht="15.75" thickBot="1" x14ac:dyDescent="0.3">
      <c r="A104" s="323"/>
      <c r="B104" s="311"/>
      <c r="C104" s="311"/>
      <c r="D104" s="289" t="s">
        <v>39</v>
      </c>
      <c r="E104" s="299">
        <v>0.01</v>
      </c>
      <c r="F104" s="299">
        <v>0.01</v>
      </c>
      <c r="G104" s="35">
        <v>60</v>
      </c>
      <c r="H104" s="124">
        <f t="shared" si="4"/>
        <v>0.6</v>
      </c>
      <c r="I104" s="311"/>
      <c r="J104" s="311"/>
      <c r="K104" s="324"/>
      <c r="L104" s="311"/>
      <c r="M104" s="27"/>
      <c r="N104" s="311"/>
    </row>
    <row r="105" spans="1:14" x14ac:dyDescent="0.25">
      <c r="A105" s="372">
        <v>3</v>
      </c>
      <c r="B105" s="450" t="s">
        <v>117</v>
      </c>
      <c r="C105" s="393">
        <v>40</v>
      </c>
      <c r="D105" s="117"/>
      <c r="E105" s="323"/>
      <c r="F105" s="310"/>
      <c r="G105" s="96"/>
      <c r="H105" s="97"/>
      <c r="I105" s="305"/>
      <c r="J105" s="306"/>
      <c r="K105" s="306"/>
      <c r="L105" s="306"/>
      <c r="M105" s="306"/>
      <c r="N105" s="37"/>
    </row>
    <row r="106" spans="1:14" ht="15.75" thickBot="1" x14ac:dyDescent="0.3">
      <c r="A106" s="404"/>
      <c r="B106" s="451"/>
      <c r="C106" s="394"/>
      <c r="D106" s="117" t="s">
        <v>28</v>
      </c>
      <c r="E106" s="323">
        <v>0.04</v>
      </c>
      <c r="F106" s="310">
        <v>0.04</v>
      </c>
      <c r="G106" s="96">
        <v>35</v>
      </c>
      <c r="H106" s="66">
        <f>E106*G106</f>
        <v>1.4000000000000001</v>
      </c>
      <c r="I106" s="308">
        <v>2.76</v>
      </c>
      <c r="J106" s="24">
        <v>0.36</v>
      </c>
      <c r="K106" s="323">
        <v>20.48</v>
      </c>
      <c r="L106" s="310">
        <v>96.2</v>
      </c>
      <c r="M106" s="319" t="s">
        <v>43</v>
      </c>
      <c r="N106" s="311"/>
    </row>
    <row r="107" spans="1:14" x14ac:dyDescent="0.25">
      <c r="A107" s="309"/>
      <c r="B107" s="318"/>
      <c r="C107" s="318"/>
      <c r="D107" s="273"/>
      <c r="E107" s="307"/>
      <c r="F107" s="307"/>
      <c r="G107" s="127"/>
      <c r="H107" s="126"/>
      <c r="I107" s="133"/>
      <c r="J107" s="268"/>
      <c r="K107" s="133"/>
      <c r="L107" s="268"/>
      <c r="M107" s="133"/>
      <c r="N107" s="37"/>
    </row>
    <row r="108" spans="1:14" ht="15" customHeight="1" thickBot="1" x14ac:dyDescent="0.3">
      <c r="A108" s="330"/>
      <c r="B108" s="270" t="s">
        <v>25</v>
      </c>
      <c r="C108" s="271"/>
      <c r="D108" s="274"/>
      <c r="E108" s="275"/>
      <c r="F108" s="275"/>
      <c r="G108" s="276"/>
      <c r="H108" s="277">
        <f>SUM(H83:H107)</f>
        <v>50.271999999999998</v>
      </c>
      <c r="I108" s="277">
        <f>SUM(I83:I107)</f>
        <v>21.22</v>
      </c>
      <c r="J108" s="277">
        <f>SUM(J83:J107)</f>
        <v>26.119999999999997</v>
      </c>
      <c r="K108" s="277">
        <f>SUM(K83:K107)</f>
        <v>78.819999999999993</v>
      </c>
      <c r="L108" s="277">
        <f>SUM(L83:L107)</f>
        <v>674.17000000000007</v>
      </c>
      <c r="M108" s="57"/>
      <c r="N108" s="52"/>
    </row>
    <row r="109" spans="1:14" ht="13.5" customHeight="1" x14ac:dyDescent="0.25"/>
    <row r="110" spans="1:14" ht="13.5" customHeight="1" x14ac:dyDescent="0.25">
      <c r="E110" t="s">
        <v>138</v>
      </c>
    </row>
    <row r="112" spans="1:14" ht="12.75" customHeight="1" x14ac:dyDescent="0.25"/>
    <row r="113" spans="1:14" ht="15.75" hidden="1" customHeight="1" thickBot="1" x14ac:dyDescent="0.25"/>
    <row r="114" spans="1:14" ht="22.5" customHeight="1" x14ac:dyDescent="0.25">
      <c r="A114" s="399" t="s">
        <v>135</v>
      </c>
      <c r="B114" s="400"/>
      <c r="C114" s="400"/>
      <c r="D114" s="400"/>
      <c r="E114" s="400"/>
      <c r="F114" s="400"/>
      <c r="G114" s="400"/>
      <c r="H114" s="400"/>
      <c r="I114" s="400"/>
      <c r="J114" s="400"/>
      <c r="K114" s="400"/>
      <c r="L114" s="400"/>
      <c r="M114" s="400"/>
      <c r="N114" s="401"/>
    </row>
    <row r="115" spans="1:14" ht="27" customHeight="1" x14ac:dyDescent="0.25">
      <c r="A115" s="296" t="s">
        <v>0</v>
      </c>
      <c r="B115" s="298"/>
      <c r="C115" s="298" t="s">
        <v>1</v>
      </c>
      <c r="D115" s="4" t="s">
        <v>2</v>
      </c>
      <c r="E115" s="298" t="s">
        <v>3</v>
      </c>
      <c r="F115" s="298" t="s">
        <v>4</v>
      </c>
      <c r="G115" s="2" t="s">
        <v>5</v>
      </c>
      <c r="H115" s="298" t="s">
        <v>6</v>
      </c>
      <c r="I115" s="298" t="s">
        <v>7</v>
      </c>
      <c r="J115" s="300" t="s">
        <v>8</v>
      </c>
      <c r="K115" s="298" t="s">
        <v>9</v>
      </c>
      <c r="L115" s="298" t="s">
        <v>10</v>
      </c>
      <c r="M115" s="298" t="s">
        <v>11</v>
      </c>
      <c r="N115" s="304" t="s">
        <v>12</v>
      </c>
    </row>
    <row r="116" spans="1:14" ht="22.5" customHeight="1" x14ac:dyDescent="0.25">
      <c r="A116" s="301"/>
      <c r="B116" s="344" t="s">
        <v>13</v>
      </c>
      <c r="C116" s="298" t="s">
        <v>14</v>
      </c>
      <c r="D116" s="4"/>
      <c r="E116" s="298" t="s">
        <v>14</v>
      </c>
      <c r="F116" s="298" t="s">
        <v>14</v>
      </c>
      <c r="G116" s="2" t="s">
        <v>15</v>
      </c>
      <c r="H116" s="298" t="s">
        <v>16</v>
      </c>
      <c r="I116" s="298" t="s">
        <v>14</v>
      </c>
      <c r="J116" s="298" t="s">
        <v>14</v>
      </c>
      <c r="K116" s="298" t="s">
        <v>14</v>
      </c>
      <c r="L116" s="298" t="s">
        <v>14</v>
      </c>
      <c r="M116" s="298"/>
      <c r="N116" s="304"/>
    </row>
    <row r="117" spans="1:14" ht="15.95" customHeight="1" x14ac:dyDescent="0.25">
      <c r="A117" s="367"/>
      <c r="B117" s="371" t="s">
        <v>154</v>
      </c>
      <c r="C117" s="393">
        <v>120</v>
      </c>
      <c r="D117" s="119" t="s">
        <v>140</v>
      </c>
      <c r="E117" s="108">
        <v>2</v>
      </c>
      <c r="F117" s="108">
        <v>2</v>
      </c>
      <c r="G117" s="285">
        <v>7.5</v>
      </c>
      <c r="H117" s="97">
        <f>E117*G117</f>
        <v>15</v>
      </c>
      <c r="I117" s="24">
        <v>5.5</v>
      </c>
      <c r="J117" s="310">
        <v>4.75</v>
      </c>
      <c r="K117" s="323">
        <v>19.75</v>
      </c>
      <c r="L117" s="310">
        <v>145</v>
      </c>
      <c r="M117" s="319" t="s">
        <v>110</v>
      </c>
      <c r="N117" s="310" t="s">
        <v>17</v>
      </c>
    </row>
    <row r="118" spans="1:14" ht="15.95" customHeight="1" x14ac:dyDescent="0.25">
      <c r="A118" s="367"/>
      <c r="B118" s="371"/>
      <c r="C118" s="393"/>
      <c r="D118" s="76" t="s">
        <v>19</v>
      </c>
      <c r="E118" s="316">
        <v>0.04</v>
      </c>
      <c r="F118" s="316">
        <v>0.04</v>
      </c>
      <c r="G118" s="284">
        <v>53</v>
      </c>
      <c r="H118" s="122">
        <f t="shared" ref="H118:H124" si="5">E118*G118</f>
        <v>2.12</v>
      </c>
      <c r="I118" s="24"/>
      <c r="J118" s="310"/>
      <c r="K118" s="323"/>
      <c r="L118" s="310"/>
      <c r="M118" s="319"/>
      <c r="N118" s="310"/>
    </row>
    <row r="119" spans="1:14" ht="15.95" customHeight="1" x14ac:dyDescent="0.25">
      <c r="A119" s="367"/>
      <c r="B119" s="371"/>
      <c r="C119" s="393"/>
      <c r="D119" s="76" t="s">
        <v>53</v>
      </c>
      <c r="E119" s="316">
        <v>5.0000000000000001E-3</v>
      </c>
      <c r="F119" s="316">
        <v>5.0000000000000001E-3</v>
      </c>
      <c r="G119" s="284">
        <v>511</v>
      </c>
      <c r="H119" s="97">
        <f t="shared" si="5"/>
        <v>2.5550000000000002</v>
      </c>
      <c r="I119" s="24"/>
      <c r="J119" s="310"/>
      <c r="K119" s="323"/>
      <c r="L119" s="310"/>
      <c r="M119" s="319"/>
      <c r="N119" s="310"/>
    </row>
    <row r="120" spans="1:14" ht="36" customHeight="1" thickBot="1" x14ac:dyDescent="0.3">
      <c r="A120" s="367"/>
      <c r="B120" s="371"/>
      <c r="C120" s="393"/>
      <c r="D120" s="116" t="s">
        <v>52</v>
      </c>
      <c r="E120" s="120">
        <v>1E-3</v>
      </c>
      <c r="F120" s="120">
        <v>1E-3</v>
      </c>
      <c r="G120" s="291">
        <v>12</v>
      </c>
      <c r="H120" s="123">
        <f t="shared" si="5"/>
        <v>1.2E-2</v>
      </c>
      <c r="I120" s="24"/>
      <c r="J120" s="310"/>
      <c r="K120" s="323"/>
      <c r="L120" s="310"/>
      <c r="M120" s="319"/>
      <c r="N120" s="310"/>
    </row>
    <row r="121" spans="1:14" ht="15.95" customHeight="1" x14ac:dyDescent="0.25">
      <c r="A121" s="372">
        <v>2</v>
      </c>
      <c r="B121" s="366" t="s">
        <v>123</v>
      </c>
      <c r="C121" s="392">
        <v>60</v>
      </c>
      <c r="D121" s="75" t="s">
        <v>28</v>
      </c>
      <c r="E121" s="315">
        <v>0.06</v>
      </c>
      <c r="F121" s="312">
        <v>0.06</v>
      </c>
      <c r="G121" s="283">
        <v>35</v>
      </c>
      <c r="H121" s="121">
        <f t="shared" si="5"/>
        <v>2.1</v>
      </c>
      <c r="I121" s="309">
        <v>4.0999999999999996</v>
      </c>
      <c r="J121" s="309">
        <v>0.54</v>
      </c>
      <c r="K121" s="322">
        <v>30.72</v>
      </c>
      <c r="L121" s="309">
        <v>144.30000000000001</v>
      </c>
      <c r="M121" s="318" t="s">
        <v>43</v>
      </c>
      <c r="N121" s="309"/>
    </row>
    <row r="122" spans="1:14" ht="15.95" customHeight="1" thickBot="1" x14ac:dyDescent="0.3">
      <c r="A122" s="373"/>
      <c r="B122" s="367"/>
      <c r="C122" s="393"/>
      <c r="D122" s="118"/>
      <c r="E122" s="324"/>
      <c r="F122" s="311"/>
      <c r="G122" s="98"/>
      <c r="H122" s="66"/>
      <c r="I122" s="27"/>
      <c r="J122" s="310"/>
      <c r="K122" s="323"/>
      <c r="L122" s="310"/>
      <c r="M122" s="319"/>
      <c r="N122" s="310"/>
    </row>
    <row r="123" spans="1:14" ht="15.95" customHeight="1" x14ac:dyDescent="0.25">
      <c r="A123" s="372">
        <v>3</v>
      </c>
      <c r="B123" s="366" t="s">
        <v>50</v>
      </c>
      <c r="C123" s="441" t="s">
        <v>29</v>
      </c>
      <c r="D123" s="287" t="s">
        <v>49</v>
      </c>
      <c r="E123" s="297">
        <v>1E-3</v>
      </c>
      <c r="F123" s="297">
        <v>1E-3</v>
      </c>
      <c r="G123" s="34">
        <v>500</v>
      </c>
      <c r="H123" s="125">
        <f>E123*G123</f>
        <v>0.5</v>
      </c>
      <c r="I123" s="136"/>
      <c r="J123" s="133"/>
      <c r="K123" s="134"/>
      <c r="L123" s="133"/>
      <c r="M123" s="134"/>
      <c r="N123" s="309"/>
    </row>
    <row r="124" spans="1:14" ht="15.95" customHeight="1" x14ac:dyDescent="0.25">
      <c r="A124" s="373"/>
      <c r="B124" s="367"/>
      <c r="C124" s="415"/>
      <c r="D124" s="288" t="s">
        <v>39</v>
      </c>
      <c r="E124" s="298">
        <v>1.4999999999999999E-2</v>
      </c>
      <c r="F124" s="298">
        <v>1.4999999999999999E-2</v>
      </c>
      <c r="G124" s="13">
        <v>60</v>
      </c>
      <c r="H124" s="97">
        <f t="shared" si="5"/>
        <v>0.89999999999999991</v>
      </c>
      <c r="I124" s="172">
        <v>0.2</v>
      </c>
      <c r="J124" s="172">
        <v>0</v>
      </c>
      <c r="K124" s="173">
        <v>15</v>
      </c>
      <c r="L124" s="172">
        <v>58</v>
      </c>
      <c r="M124" s="136" t="s">
        <v>68</v>
      </c>
      <c r="N124" s="310"/>
    </row>
    <row r="125" spans="1:14" ht="15.95" customHeight="1" thickBot="1" x14ac:dyDescent="0.3">
      <c r="A125" s="404"/>
      <c r="B125" s="376"/>
      <c r="C125" s="446"/>
      <c r="D125" s="289"/>
      <c r="E125" s="299"/>
      <c r="F125" s="299"/>
      <c r="G125" s="35"/>
      <c r="H125" s="124"/>
      <c r="I125" s="138"/>
      <c r="J125" s="137"/>
      <c r="K125" s="138"/>
      <c r="L125" s="137"/>
      <c r="M125" s="138"/>
      <c r="N125" s="311"/>
    </row>
    <row r="126" spans="1:14" ht="15.95" customHeight="1" x14ac:dyDescent="0.25">
      <c r="A126" s="319"/>
      <c r="B126" s="319"/>
      <c r="C126" s="319"/>
      <c r="D126" s="265"/>
      <c r="E126" s="319"/>
      <c r="F126" s="319"/>
      <c r="G126" s="10"/>
      <c r="H126" s="10"/>
      <c r="I126" s="217"/>
      <c r="J126" s="217"/>
      <c r="K126" s="217"/>
      <c r="L126" s="217"/>
      <c r="M126" s="217"/>
      <c r="N126" s="325"/>
    </row>
    <row r="127" spans="1:14" ht="15.95" customHeight="1" x14ac:dyDescent="0.25">
      <c r="A127" s="319"/>
      <c r="B127" s="345" t="s">
        <v>115</v>
      </c>
      <c r="C127" s="104"/>
      <c r="D127" s="266"/>
      <c r="E127" s="104"/>
      <c r="F127" s="104"/>
      <c r="G127" s="110"/>
      <c r="H127" s="104"/>
      <c r="I127" s="104"/>
      <c r="J127" s="104"/>
      <c r="K127" s="104"/>
      <c r="L127" s="104"/>
      <c r="M127" s="104"/>
      <c r="N127" s="109"/>
    </row>
    <row r="128" spans="1:14" ht="15.95" customHeight="1" x14ac:dyDescent="0.25">
      <c r="A128" s="381">
        <v>1</v>
      </c>
      <c r="B128" s="371" t="s">
        <v>155</v>
      </c>
      <c r="C128" s="393" t="s">
        <v>156</v>
      </c>
      <c r="D128" s="119" t="s">
        <v>122</v>
      </c>
      <c r="E128" s="108">
        <v>0.1</v>
      </c>
      <c r="F128" s="47">
        <v>0.08</v>
      </c>
      <c r="G128" s="125">
        <v>160</v>
      </c>
      <c r="H128" s="263">
        <f>E128*G128</f>
        <v>16</v>
      </c>
      <c r="I128" s="310"/>
      <c r="J128" s="310"/>
      <c r="K128" s="323"/>
      <c r="L128" s="310"/>
      <c r="M128" s="319"/>
      <c r="N128" s="310" t="s">
        <v>17</v>
      </c>
    </row>
    <row r="129" spans="1:14" ht="15.95" customHeight="1" x14ac:dyDescent="0.25">
      <c r="A129" s="367"/>
      <c r="B129" s="371"/>
      <c r="C129" s="393"/>
      <c r="D129" s="119" t="s">
        <v>139</v>
      </c>
      <c r="E129" s="108">
        <v>3.0000000000000001E-3</v>
      </c>
      <c r="F129" s="47">
        <v>3.0000000000000001E-3</v>
      </c>
      <c r="G129" s="125">
        <v>12</v>
      </c>
      <c r="H129" s="263">
        <f t="shared" ref="H129:H137" si="6">E129*G129</f>
        <v>3.6000000000000004E-2</v>
      </c>
      <c r="I129" s="310"/>
      <c r="J129" s="310"/>
      <c r="K129" s="323"/>
      <c r="L129" s="310"/>
      <c r="M129" s="319"/>
      <c r="N129" s="310"/>
    </row>
    <row r="130" spans="1:14" ht="15.95" customHeight="1" x14ac:dyDescent="0.25">
      <c r="A130" s="367"/>
      <c r="B130" s="371"/>
      <c r="C130" s="393"/>
      <c r="D130" s="119" t="s">
        <v>59</v>
      </c>
      <c r="E130" s="108">
        <v>3.0000000000000001E-3</v>
      </c>
      <c r="F130" s="47">
        <v>3.0000000000000001E-3</v>
      </c>
      <c r="G130" s="125">
        <v>130</v>
      </c>
      <c r="H130" s="293">
        <f>E130*G130</f>
        <v>0.39</v>
      </c>
      <c r="I130" s="310">
        <v>7.87</v>
      </c>
      <c r="J130" s="310">
        <v>9.3800000000000008</v>
      </c>
      <c r="K130" s="323">
        <v>3.68</v>
      </c>
      <c r="L130" s="310">
        <v>130.34</v>
      </c>
      <c r="M130" s="319" t="s">
        <v>61</v>
      </c>
      <c r="N130" s="310"/>
    </row>
    <row r="131" spans="1:14" ht="15.95" customHeight="1" x14ac:dyDescent="0.25">
      <c r="A131" s="367"/>
      <c r="B131" s="371"/>
      <c r="C131" s="393"/>
      <c r="D131" s="119" t="s">
        <v>47</v>
      </c>
      <c r="E131" s="108">
        <v>3.0000000000000001E-3</v>
      </c>
      <c r="F131" s="47">
        <v>3.0000000000000001E-3</v>
      </c>
      <c r="G131" s="125">
        <v>24</v>
      </c>
      <c r="H131" s="263">
        <f t="shared" si="6"/>
        <v>7.2000000000000008E-2</v>
      </c>
      <c r="I131" s="310"/>
      <c r="J131" s="310"/>
      <c r="K131" s="323"/>
      <c r="L131" s="310"/>
      <c r="M131" s="319"/>
      <c r="N131" s="310"/>
    </row>
    <row r="132" spans="1:14" ht="15.95" customHeight="1" x14ac:dyDescent="0.25">
      <c r="A132" s="367"/>
      <c r="B132" s="371"/>
      <c r="C132" s="393"/>
      <c r="D132" s="119" t="s">
        <v>23</v>
      </c>
      <c r="E132" s="108">
        <v>3.0000000000000001E-3</v>
      </c>
      <c r="F132" s="47">
        <v>3.0000000000000001E-3</v>
      </c>
      <c r="G132" s="125">
        <v>150</v>
      </c>
      <c r="H132" s="263">
        <f t="shared" si="6"/>
        <v>0.45</v>
      </c>
      <c r="I132" s="310"/>
      <c r="J132" s="310"/>
      <c r="K132" s="323"/>
      <c r="L132" s="310"/>
      <c r="M132" s="319"/>
      <c r="N132" s="310"/>
    </row>
    <row r="133" spans="1:14" ht="15.95" customHeight="1" x14ac:dyDescent="0.25">
      <c r="A133" s="367"/>
      <c r="B133" s="371"/>
      <c r="C133" s="393"/>
      <c r="D133" s="119" t="s">
        <v>52</v>
      </c>
      <c r="E133" s="108">
        <v>5.0000000000000001E-3</v>
      </c>
      <c r="F133" s="47">
        <v>5.0000000000000001E-3</v>
      </c>
      <c r="G133" s="125">
        <v>12</v>
      </c>
      <c r="H133" s="263">
        <f t="shared" si="6"/>
        <v>0.06</v>
      </c>
      <c r="I133" s="310">
        <v>6</v>
      </c>
      <c r="J133" s="310">
        <v>1.35</v>
      </c>
      <c r="K133" s="323">
        <v>38.25</v>
      </c>
      <c r="L133" s="310">
        <v>189.15</v>
      </c>
      <c r="M133" s="319" t="s">
        <v>41</v>
      </c>
      <c r="N133" s="310"/>
    </row>
    <row r="134" spans="1:14" ht="15.95" customHeight="1" x14ac:dyDescent="0.25">
      <c r="A134" s="367"/>
      <c r="B134" s="371"/>
      <c r="C134" s="393"/>
      <c r="D134" s="119" t="s">
        <v>20</v>
      </c>
      <c r="E134" s="108">
        <v>5.0000000000000001E-3</v>
      </c>
      <c r="F134" s="47">
        <v>5.0000000000000001E-3</v>
      </c>
      <c r="G134" s="125">
        <v>25</v>
      </c>
      <c r="H134" s="263">
        <f t="shared" si="6"/>
        <v>0.125</v>
      </c>
      <c r="I134" s="310"/>
      <c r="J134" s="310"/>
      <c r="K134" s="323"/>
      <c r="L134" s="310"/>
      <c r="M134" s="319"/>
      <c r="N134" s="310"/>
    </row>
    <row r="135" spans="1:14" ht="15.95" customHeight="1" x14ac:dyDescent="0.25">
      <c r="A135" s="367"/>
      <c r="B135" s="371"/>
      <c r="C135" s="393"/>
      <c r="D135" s="76" t="s">
        <v>45</v>
      </c>
      <c r="E135" s="316">
        <v>0.11</v>
      </c>
      <c r="F135" s="316">
        <v>0.09</v>
      </c>
      <c r="G135" s="122">
        <v>48</v>
      </c>
      <c r="H135" s="263">
        <f t="shared" si="6"/>
        <v>5.28</v>
      </c>
      <c r="I135" s="310"/>
      <c r="J135" s="310"/>
      <c r="K135" s="323"/>
      <c r="L135" s="310"/>
      <c r="M135" s="319"/>
      <c r="N135" s="310"/>
    </row>
    <row r="136" spans="1:14" ht="15.95" customHeight="1" x14ac:dyDescent="0.25">
      <c r="A136" s="367"/>
      <c r="B136" s="371"/>
      <c r="C136" s="393"/>
      <c r="D136" s="76" t="s">
        <v>53</v>
      </c>
      <c r="E136" s="316">
        <v>1E-3</v>
      </c>
      <c r="F136" s="313">
        <v>1E-3</v>
      </c>
      <c r="G136" s="122">
        <v>511</v>
      </c>
      <c r="H136" s="263">
        <f t="shared" si="6"/>
        <v>0.51100000000000001</v>
      </c>
      <c r="I136" s="310"/>
      <c r="J136" s="310"/>
      <c r="K136" s="323"/>
      <c r="L136" s="310"/>
      <c r="M136" s="319"/>
      <c r="N136" s="310"/>
    </row>
    <row r="137" spans="1:14" ht="15.95" customHeight="1" thickBot="1" x14ac:dyDescent="0.3">
      <c r="A137" s="376"/>
      <c r="B137" s="371"/>
      <c r="C137" s="393"/>
      <c r="D137" s="116" t="s">
        <v>19</v>
      </c>
      <c r="E137" s="120">
        <v>0.01</v>
      </c>
      <c r="F137" s="48">
        <v>0.01</v>
      </c>
      <c r="G137" s="123">
        <v>53</v>
      </c>
      <c r="H137" s="89">
        <f t="shared" si="6"/>
        <v>0.53</v>
      </c>
      <c r="I137" s="310"/>
      <c r="J137" s="310"/>
      <c r="K137" s="323"/>
      <c r="L137" s="310"/>
      <c r="M137" s="319"/>
      <c r="N137" s="310"/>
    </row>
    <row r="138" spans="1:14" ht="15.95" customHeight="1" x14ac:dyDescent="0.25">
      <c r="A138" s="372">
        <v>2</v>
      </c>
      <c r="B138" s="366" t="s">
        <v>117</v>
      </c>
      <c r="C138" s="392">
        <v>50</v>
      </c>
      <c r="D138" s="79" t="s">
        <v>28</v>
      </c>
      <c r="E138" s="322">
        <v>0.05</v>
      </c>
      <c r="F138" s="309">
        <v>0.05</v>
      </c>
      <c r="G138" s="95">
        <v>35</v>
      </c>
      <c r="H138" s="121">
        <f>E138*G138</f>
        <v>1.75</v>
      </c>
      <c r="I138" s="309">
        <v>4.0999999999999996</v>
      </c>
      <c r="J138" s="309">
        <v>0.54</v>
      </c>
      <c r="K138" s="322">
        <v>30.72</v>
      </c>
      <c r="L138" s="309">
        <v>144.30000000000001</v>
      </c>
      <c r="M138" s="318" t="s">
        <v>43</v>
      </c>
      <c r="N138" s="309"/>
    </row>
    <row r="139" spans="1:14" ht="15.95" customHeight="1" thickBot="1" x14ac:dyDescent="0.3">
      <c r="A139" s="373"/>
      <c r="B139" s="367"/>
      <c r="C139" s="393"/>
      <c r="D139" s="118"/>
      <c r="E139" s="324"/>
      <c r="F139" s="311"/>
      <c r="G139" s="66"/>
      <c r="H139" s="66"/>
      <c r="I139" s="311"/>
      <c r="J139" s="311"/>
      <c r="K139" s="324"/>
      <c r="L139" s="311"/>
      <c r="M139" s="26"/>
      <c r="N139" s="311"/>
    </row>
    <row r="140" spans="1:14" ht="15.95" customHeight="1" x14ac:dyDescent="0.25">
      <c r="A140" s="405">
        <v>3</v>
      </c>
      <c r="B140" s="366" t="s">
        <v>50</v>
      </c>
      <c r="C140" s="370" t="s">
        <v>118</v>
      </c>
      <c r="D140" s="20" t="s">
        <v>49</v>
      </c>
      <c r="E140" s="297">
        <v>1E-3</v>
      </c>
      <c r="F140" s="297">
        <v>1E-3</v>
      </c>
      <c r="G140" s="21">
        <v>500</v>
      </c>
      <c r="H140" s="263">
        <f>E140*G140</f>
        <v>0.5</v>
      </c>
      <c r="I140" s="135"/>
      <c r="J140" s="135"/>
      <c r="K140" s="136"/>
      <c r="L140" s="135"/>
      <c r="M140" s="136"/>
      <c r="N140" s="310"/>
    </row>
    <row r="141" spans="1:14" ht="15.95" customHeight="1" thickBot="1" x14ac:dyDescent="0.3">
      <c r="A141" s="406"/>
      <c r="B141" s="367"/>
      <c r="C141" s="371"/>
      <c r="D141" s="16" t="s">
        <v>39</v>
      </c>
      <c r="E141" s="303">
        <v>1.4999999999999999E-2</v>
      </c>
      <c r="F141" s="303">
        <v>1.4999999999999999E-2</v>
      </c>
      <c r="G141" s="17">
        <v>60</v>
      </c>
      <c r="H141" s="89">
        <f>E141*G141</f>
        <v>0.89999999999999991</v>
      </c>
      <c r="I141" s="172">
        <v>0.2</v>
      </c>
      <c r="J141" s="172">
        <v>0</v>
      </c>
      <c r="K141" s="173">
        <v>15</v>
      </c>
      <c r="L141" s="172">
        <v>58</v>
      </c>
      <c r="M141" s="136" t="s">
        <v>68</v>
      </c>
      <c r="N141" s="310"/>
    </row>
    <row r="142" spans="1:14" ht="15.95" customHeight="1" x14ac:dyDescent="0.25">
      <c r="A142" s="322"/>
      <c r="B142" s="318"/>
      <c r="C142" s="318"/>
      <c r="D142" s="273"/>
      <c r="E142" s="307"/>
      <c r="F142" s="307"/>
      <c r="G142" s="127"/>
      <c r="H142" s="127"/>
      <c r="I142" s="133"/>
      <c r="J142" s="268"/>
      <c r="K142" s="133"/>
      <c r="L142" s="268"/>
      <c r="M142" s="133"/>
      <c r="N142" s="37"/>
    </row>
    <row r="143" spans="1:14" ht="15.95" customHeight="1" thickBot="1" x14ac:dyDescent="0.3">
      <c r="A143" s="269"/>
      <c r="B143" s="270" t="s">
        <v>25</v>
      </c>
      <c r="C143" s="271"/>
      <c r="D143" s="274"/>
      <c r="E143" s="275"/>
      <c r="F143" s="275"/>
      <c r="G143" s="276"/>
      <c r="H143" s="334">
        <f>SUM(H117:H142)</f>
        <v>49.791000000000011</v>
      </c>
      <c r="I143" s="277">
        <f>SUM(I117:I142)</f>
        <v>27.969999999999995</v>
      </c>
      <c r="J143" s="277">
        <f>SUM(J117:J142)</f>
        <v>16.560000000000002</v>
      </c>
      <c r="K143" s="277">
        <f>SUM(K117:K142)</f>
        <v>153.12</v>
      </c>
      <c r="L143" s="277">
        <f>SUM(L117:L142)</f>
        <v>869.08999999999992</v>
      </c>
      <c r="M143" s="57"/>
      <c r="N143" s="52"/>
    </row>
    <row r="144" spans="1:14" ht="16.5" customHeight="1" x14ac:dyDescent="0.25"/>
    <row r="145" spans="1:14" ht="10.5" customHeight="1" x14ac:dyDescent="0.25"/>
    <row r="146" spans="1:14" ht="10.5" customHeight="1" x14ac:dyDescent="0.25"/>
    <row r="147" spans="1:14" ht="10.5" customHeight="1" x14ac:dyDescent="0.25"/>
    <row r="148" spans="1:14" ht="10.5" customHeight="1" x14ac:dyDescent="0.25"/>
    <row r="149" spans="1:14" ht="10.5" customHeight="1" x14ac:dyDescent="0.25"/>
    <row r="150" spans="1:14" ht="19.5" customHeight="1" x14ac:dyDescent="0.25">
      <c r="A150" s="399" t="s">
        <v>37</v>
      </c>
      <c r="B150" s="400"/>
      <c r="C150" s="400"/>
      <c r="D150" s="400"/>
      <c r="E150" s="400"/>
      <c r="F150" s="400"/>
      <c r="G150" s="400"/>
      <c r="H150" s="400"/>
      <c r="I150" s="400"/>
      <c r="J150" s="400"/>
      <c r="K150" s="400"/>
      <c r="L150" s="400"/>
      <c r="M150" s="400"/>
      <c r="N150" s="401"/>
    </row>
    <row r="151" spans="1:14" ht="19.5" customHeight="1" x14ac:dyDescent="0.25">
      <c r="A151" s="296" t="s">
        <v>0</v>
      </c>
      <c r="B151" s="298"/>
      <c r="C151" s="298" t="s">
        <v>1</v>
      </c>
      <c r="D151" s="4" t="s">
        <v>2</v>
      </c>
      <c r="E151" s="298" t="s">
        <v>3</v>
      </c>
      <c r="F151" s="298" t="s">
        <v>4</v>
      </c>
      <c r="G151" s="2" t="s">
        <v>5</v>
      </c>
      <c r="H151" s="298" t="s">
        <v>6</v>
      </c>
      <c r="I151" s="298" t="s">
        <v>7</v>
      </c>
      <c r="J151" s="300" t="s">
        <v>8</v>
      </c>
      <c r="K151" s="298" t="s">
        <v>9</v>
      </c>
      <c r="L151" s="298" t="s">
        <v>10</v>
      </c>
      <c r="M151" s="298" t="s">
        <v>11</v>
      </c>
      <c r="N151" s="304" t="s">
        <v>12</v>
      </c>
    </row>
    <row r="152" spans="1:14" ht="19.5" customHeight="1" thickBot="1" x14ac:dyDescent="0.3">
      <c r="A152" s="301"/>
      <c r="B152" s="344" t="s">
        <v>13</v>
      </c>
      <c r="C152" s="298" t="s">
        <v>14</v>
      </c>
      <c r="D152" s="16"/>
      <c r="E152" s="303" t="s">
        <v>14</v>
      </c>
      <c r="F152" s="303" t="s">
        <v>14</v>
      </c>
      <c r="G152" s="17" t="s">
        <v>15</v>
      </c>
      <c r="H152" s="303" t="s">
        <v>16</v>
      </c>
      <c r="I152" s="303" t="s">
        <v>14</v>
      </c>
      <c r="J152" s="303" t="s">
        <v>14</v>
      </c>
      <c r="K152" s="303" t="s">
        <v>14</v>
      </c>
      <c r="L152" s="303" t="s">
        <v>14</v>
      </c>
      <c r="M152" s="303"/>
      <c r="N152" s="7"/>
    </row>
    <row r="153" spans="1:14" ht="15.95" customHeight="1" x14ac:dyDescent="0.25">
      <c r="A153" s="366">
        <v>1</v>
      </c>
      <c r="B153" s="370" t="s">
        <v>94</v>
      </c>
      <c r="C153" s="402" t="s">
        <v>65</v>
      </c>
      <c r="D153" s="75" t="s">
        <v>63</v>
      </c>
      <c r="E153" s="315">
        <v>0.04</v>
      </c>
      <c r="F153" s="312">
        <v>0.04</v>
      </c>
      <c r="G153" s="283">
        <v>50</v>
      </c>
      <c r="H153" s="121">
        <f t="shared" ref="H153:H158" si="7">E153*G153</f>
        <v>2</v>
      </c>
      <c r="I153" s="37"/>
      <c r="J153" s="309"/>
      <c r="K153" s="322"/>
      <c r="L153" s="309"/>
      <c r="M153" s="318"/>
      <c r="N153" s="310" t="s">
        <v>17</v>
      </c>
    </row>
    <row r="154" spans="1:14" ht="15.95" customHeight="1" x14ac:dyDescent="0.25">
      <c r="A154" s="367"/>
      <c r="B154" s="371"/>
      <c r="C154" s="393"/>
      <c r="D154" s="119" t="s">
        <v>19</v>
      </c>
      <c r="E154" s="108">
        <v>0.08</v>
      </c>
      <c r="F154" s="108">
        <v>0.08</v>
      </c>
      <c r="G154" s="285">
        <v>53</v>
      </c>
      <c r="H154" s="97">
        <f t="shared" si="7"/>
        <v>4.24</v>
      </c>
      <c r="I154" s="24">
        <v>5.5</v>
      </c>
      <c r="J154" s="310">
        <v>4.75</v>
      </c>
      <c r="K154" s="323">
        <v>19.75</v>
      </c>
      <c r="L154" s="310">
        <v>145</v>
      </c>
      <c r="M154" s="319" t="s">
        <v>110</v>
      </c>
      <c r="N154" s="310"/>
    </row>
    <row r="155" spans="1:14" ht="15.95" customHeight="1" x14ac:dyDescent="0.25">
      <c r="A155" s="367"/>
      <c r="B155" s="371"/>
      <c r="C155" s="393"/>
      <c r="D155" s="76" t="s">
        <v>39</v>
      </c>
      <c r="E155" s="316">
        <v>0.01</v>
      </c>
      <c r="F155" s="316">
        <v>0.01</v>
      </c>
      <c r="G155" s="284">
        <v>60</v>
      </c>
      <c r="H155" s="2">
        <f t="shared" si="7"/>
        <v>0.6</v>
      </c>
      <c r="I155" s="24"/>
      <c r="J155" s="310"/>
      <c r="K155" s="323"/>
      <c r="L155" s="310"/>
      <c r="M155" s="319"/>
      <c r="N155" s="310"/>
    </row>
    <row r="156" spans="1:14" ht="15.95" customHeight="1" x14ac:dyDescent="0.25">
      <c r="A156" s="367"/>
      <c r="B156" s="371"/>
      <c r="C156" s="393"/>
      <c r="D156" s="76" t="s">
        <v>53</v>
      </c>
      <c r="E156" s="316">
        <v>3.0000000000000001E-3</v>
      </c>
      <c r="F156" s="316">
        <v>3.0000000000000001E-3</v>
      </c>
      <c r="G156" s="284">
        <v>511</v>
      </c>
      <c r="H156" s="122">
        <f t="shared" si="7"/>
        <v>1.5330000000000001</v>
      </c>
      <c r="I156" s="24"/>
      <c r="J156" s="310"/>
      <c r="K156" s="323"/>
      <c r="L156" s="310"/>
      <c r="M156" s="319"/>
      <c r="N156" s="310"/>
    </row>
    <row r="157" spans="1:14" ht="15.95" customHeight="1" thickBot="1" x14ac:dyDescent="0.3">
      <c r="A157" s="367"/>
      <c r="B157" s="371"/>
      <c r="C157" s="393"/>
      <c r="D157" s="116" t="s">
        <v>52</v>
      </c>
      <c r="E157" s="120">
        <v>1E-3</v>
      </c>
      <c r="F157" s="120">
        <v>1E-3</v>
      </c>
      <c r="G157" s="291">
        <v>12</v>
      </c>
      <c r="H157" s="97">
        <f t="shared" si="7"/>
        <v>1.2E-2</v>
      </c>
      <c r="I157" s="24"/>
      <c r="J157" s="310"/>
      <c r="K157" s="323"/>
      <c r="L157" s="310"/>
      <c r="M157" s="319"/>
      <c r="N157" s="310"/>
    </row>
    <row r="158" spans="1:14" ht="15.95" customHeight="1" x14ac:dyDescent="0.25">
      <c r="A158" s="372">
        <v>2</v>
      </c>
      <c r="B158" s="366" t="s">
        <v>123</v>
      </c>
      <c r="C158" s="392">
        <v>60</v>
      </c>
      <c r="D158" s="75" t="s">
        <v>28</v>
      </c>
      <c r="E158" s="315">
        <v>0.06</v>
      </c>
      <c r="F158" s="312">
        <v>0.06</v>
      </c>
      <c r="G158" s="121">
        <v>35</v>
      </c>
      <c r="H158" s="121">
        <f t="shared" si="7"/>
        <v>2.1</v>
      </c>
      <c r="I158" s="309">
        <v>4.0999999999999996</v>
      </c>
      <c r="J158" s="309">
        <v>0.54</v>
      </c>
      <c r="K158" s="322">
        <v>30.72</v>
      </c>
      <c r="L158" s="309">
        <v>144.30000000000001</v>
      </c>
      <c r="M158" s="318" t="s">
        <v>43</v>
      </c>
      <c r="N158" s="309"/>
    </row>
    <row r="159" spans="1:14" ht="15.95" customHeight="1" thickBot="1" x14ac:dyDescent="0.3">
      <c r="A159" s="373"/>
      <c r="B159" s="367"/>
      <c r="C159" s="393"/>
      <c r="D159" s="118"/>
      <c r="E159" s="324"/>
      <c r="F159" s="311"/>
      <c r="G159" s="66"/>
      <c r="H159" s="66"/>
      <c r="I159" s="27"/>
      <c r="J159" s="310"/>
      <c r="K159" s="323"/>
      <c r="L159" s="310"/>
      <c r="M159" s="319"/>
      <c r="N159" s="310"/>
    </row>
    <row r="160" spans="1:14" ht="15.95" customHeight="1" x14ac:dyDescent="0.25">
      <c r="A160" s="372">
        <v>3</v>
      </c>
      <c r="B160" s="366" t="s">
        <v>50</v>
      </c>
      <c r="C160" s="441" t="s">
        <v>29</v>
      </c>
      <c r="D160" s="287" t="s">
        <v>49</v>
      </c>
      <c r="E160" s="297">
        <v>1E-3</v>
      </c>
      <c r="F160" s="297">
        <v>1E-3</v>
      </c>
      <c r="G160" s="34">
        <v>500</v>
      </c>
      <c r="H160" s="125">
        <f>E160*G160</f>
        <v>0.5</v>
      </c>
      <c r="I160" s="136"/>
      <c r="J160" s="133"/>
      <c r="K160" s="134"/>
      <c r="L160" s="133"/>
      <c r="M160" s="134"/>
      <c r="N160" s="309"/>
    </row>
    <row r="161" spans="1:14" ht="15.95" customHeight="1" x14ac:dyDescent="0.25">
      <c r="A161" s="373"/>
      <c r="B161" s="367"/>
      <c r="C161" s="415"/>
      <c r="D161" s="288" t="s">
        <v>39</v>
      </c>
      <c r="E161" s="298">
        <v>1.4999999999999999E-2</v>
      </c>
      <c r="F161" s="298">
        <v>1.4999999999999999E-2</v>
      </c>
      <c r="G161" s="13">
        <v>60</v>
      </c>
      <c r="H161" s="97">
        <f>E161*G161</f>
        <v>0.89999999999999991</v>
      </c>
      <c r="I161" s="172">
        <v>0.2</v>
      </c>
      <c r="J161" s="172">
        <v>0</v>
      </c>
      <c r="K161" s="173">
        <v>15</v>
      </c>
      <c r="L161" s="172">
        <v>58</v>
      </c>
      <c r="M161" s="136" t="s">
        <v>68</v>
      </c>
      <c r="N161" s="310"/>
    </row>
    <row r="162" spans="1:14" ht="15.95" customHeight="1" thickBot="1" x14ac:dyDescent="0.3">
      <c r="A162" s="404"/>
      <c r="B162" s="376"/>
      <c r="C162" s="446"/>
      <c r="D162" s="289"/>
      <c r="E162" s="299"/>
      <c r="F162" s="299"/>
      <c r="G162" s="35"/>
      <c r="H162" s="124"/>
      <c r="I162" s="138"/>
      <c r="J162" s="137"/>
      <c r="K162" s="138"/>
      <c r="L162" s="137"/>
      <c r="M162" s="138"/>
      <c r="N162" s="311"/>
    </row>
    <row r="163" spans="1:14" ht="15.95" customHeight="1" x14ac:dyDescent="0.25">
      <c r="A163" s="319"/>
      <c r="B163" s="319"/>
      <c r="C163" s="319"/>
      <c r="D163" s="265"/>
      <c r="E163" s="319"/>
      <c r="F163" s="319"/>
      <c r="G163" s="10"/>
      <c r="H163" s="10"/>
      <c r="I163" s="217"/>
      <c r="J163" s="217"/>
      <c r="K163" s="217"/>
      <c r="L163" s="217"/>
      <c r="M163" s="217"/>
      <c r="N163" s="325"/>
    </row>
    <row r="164" spans="1:14" ht="15.95" customHeight="1" x14ac:dyDescent="0.25">
      <c r="A164" s="319"/>
      <c r="B164" s="345" t="s">
        <v>115</v>
      </c>
      <c r="C164" s="104"/>
      <c r="D164" s="266"/>
      <c r="E164" s="104"/>
      <c r="F164" s="104"/>
      <c r="G164" s="110"/>
      <c r="H164" s="104"/>
      <c r="I164" s="104"/>
      <c r="J164" s="104"/>
      <c r="K164" s="104"/>
      <c r="L164" s="104"/>
      <c r="M164" s="104"/>
      <c r="N164" s="109"/>
    </row>
    <row r="165" spans="1:14" ht="15.95" customHeight="1" x14ac:dyDescent="0.25">
      <c r="A165" s="381">
        <v>1</v>
      </c>
      <c r="B165" s="371" t="s">
        <v>159</v>
      </c>
      <c r="C165" s="393" t="s">
        <v>147</v>
      </c>
      <c r="D165" s="119" t="s">
        <v>121</v>
      </c>
      <c r="E165" s="108">
        <v>0.1</v>
      </c>
      <c r="F165" s="47">
        <v>0.1</v>
      </c>
      <c r="G165" s="125">
        <v>330</v>
      </c>
      <c r="H165" s="263">
        <f>E165*G165</f>
        <v>33</v>
      </c>
      <c r="I165" s="310"/>
      <c r="J165" s="310"/>
      <c r="K165" s="323"/>
      <c r="L165" s="310"/>
      <c r="M165" s="319"/>
      <c r="N165" s="310" t="s">
        <v>17</v>
      </c>
    </row>
    <row r="166" spans="1:14" ht="15.95" customHeight="1" x14ac:dyDescent="0.25">
      <c r="A166" s="367"/>
      <c r="B166" s="371"/>
      <c r="C166" s="393"/>
      <c r="D166" s="119" t="s">
        <v>52</v>
      </c>
      <c r="E166" s="108">
        <v>3.0000000000000001E-3</v>
      </c>
      <c r="F166" s="47">
        <v>3.0000000000000001E-3</v>
      </c>
      <c r="G166" s="125">
        <v>12</v>
      </c>
      <c r="H166" s="263">
        <f>E166*G166</f>
        <v>3.6000000000000004E-2</v>
      </c>
      <c r="I166" s="310"/>
      <c r="J166" s="310"/>
      <c r="K166" s="323"/>
      <c r="L166" s="310"/>
      <c r="M166" s="319"/>
      <c r="N166" s="310"/>
    </row>
    <row r="167" spans="1:14" ht="15.95" customHeight="1" x14ac:dyDescent="0.25">
      <c r="A167" s="367"/>
      <c r="B167" s="371"/>
      <c r="C167" s="393"/>
      <c r="D167" s="119" t="s">
        <v>59</v>
      </c>
      <c r="E167" s="108">
        <v>3.0000000000000001E-3</v>
      </c>
      <c r="F167" s="108">
        <v>3.0000000000000001E-3</v>
      </c>
      <c r="G167" s="125">
        <v>130</v>
      </c>
      <c r="H167" s="293">
        <f>E167*G167</f>
        <v>0.39</v>
      </c>
      <c r="I167" s="310">
        <v>7.87</v>
      </c>
      <c r="J167" s="310">
        <v>9.3800000000000008</v>
      </c>
      <c r="K167" s="323">
        <v>3.68</v>
      </c>
      <c r="L167" s="310">
        <v>130.34</v>
      </c>
      <c r="M167" s="319" t="s">
        <v>61</v>
      </c>
      <c r="N167" s="310"/>
    </row>
    <row r="168" spans="1:14" ht="15.95" customHeight="1" x14ac:dyDescent="0.25">
      <c r="A168" s="367"/>
      <c r="B168" s="371"/>
      <c r="C168" s="393"/>
      <c r="D168" s="119" t="s">
        <v>47</v>
      </c>
      <c r="E168" s="108">
        <v>3.0000000000000001E-3</v>
      </c>
      <c r="F168" s="47">
        <v>3.0000000000000001E-3</v>
      </c>
      <c r="G168" s="125">
        <v>24</v>
      </c>
      <c r="H168" s="263">
        <f t="shared" ref="H168:H176" si="8">E168*G168</f>
        <v>7.2000000000000008E-2</v>
      </c>
      <c r="I168" s="310"/>
      <c r="J168" s="310"/>
      <c r="K168" s="323"/>
      <c r="L168" s="310"/>
      <c r="M168" s="319"/>
      <c r="N168" s="310"/>
    </row>
    <row r="169" spans="1:14" ht="15.95" customHeight="1" x14ac:dyDescent="0.25">
      <c r="A169" s="367"/>
      <c r="B169" s="371"/>
      <c r="C169" s="393"/>
      <c r="D169" s="119" t="s">
        <v>23</v>
      </c>
      <c r="E169" s="108">
        <v>3.0000000000000001E-3</v>
      </c>
      <c r="F169" s="47">
        <v>3.0000000000000001E-3</v>
      </c>
      <c r="G169" s="125">
        <v>150</v>
      </c>
      <c r="H169" s="263">
        <f t="shared" si="8"/>
        <v>0.45</v>
      </c>
      <c r="I169" s="310"/>
      <c r="J169" s="310"/>
      <c r="K169" s="323"/>
      <c r="L169" s="310"/>
      <c r="M169" s="319"/>
      <c r="N169" s="310"/>
    </row>
    <row r="170" spans="1:14" ht="15.95" customHeight="1" x14ac:dyDescent="0.25">
      <c r="A170" s="367"/>
      <c r="B170" s="371"/>
      <c r="C170" s="393"/>
      <c r="D170" s="76" t="s">
        <v>54</v>
      </c>
      <c r="E170" s="316">
        <v>3.0000000000000001E-3</v>
      </c>
      <c r="F170" s="316">
        <v>3.0000000000000001E-3</v>
      </c>
      <c r="G170" s="122">
        <v>187</v>
      </c>
      <c r="H170" s="263">
        <f>E170*G170</f>
        <v>0.56100000000000005</v>
      </c>
      <c r="I170" s="348"/>
      <c r="J170" s="348"/>
      <c r="K170" s="351"/>
      <c r="L170" s="348"/>
      <c r="M170" s="349"/>
      <c r="N170" s="348"/>
    </row>
    <row r="171" spans="1:14" ht="15.95" customHeight="1" x14ac:dyDescent="0.25">
      <c r="A171" s="367"/>
      <c r="B171" s="371"/>
      <c r="C171" s="393"/>
      <c r="D171" s="119" t="s">
        <v>19</v>
      </c>
      <c r="E171" s="108">
        <v>2E-3</v>
      </c>
      <c r="F171" s="47">
        <v>2E-3</v>
      </c>
      <c r="G171" s="125">
        <v>53</v>
      </c>
      <c r="H171" s="263">
        <f>E171*G171</f>
        <v>0.106</v>
      </c>
      <c r="I171" s="348"/>
      <c r="J171" s="348"/>
      <c r="K171" s="351"/>
      <c r="L171" s="348"/>
      <c r="M171" s="349"/>
      <c r="N171" s="348"/>
    </row>
    <row r="172" spans="1:14" ht="15.95" customHeight="1" x14ac:dyDescent="0.25">
      <c r="A172" s="367"/>
      <c r="B172" s="371"/>
      <c r="C172" s="393"/>
      <c r="D172" s="119" t="s">
        <v>20</v>
      </c>
      <c r="E172" s="108">
        <v>5.0000000000000001E-3</v>
      </c>
      <c r="F172" s="47">
        <v>5.0000000000000001E-3</v>
      </c>
      <c r="G172" s="125">
        <v>25</v>
      </c>
      <c r="H172" s="263">
        <f t="shared" si="8"/>
        <v>0.125</v>
      </c>
      <c r="I172" s="310"/>
      <c r="J172" s="310"/>
      <c r="K172" s="323"/>
      <c r="L172" s="310"/>
      <c r="M172" s="319"/>
      <c r="N172" s="310"/>
    </row>
    <row r="173" spans="1:14" ht="15.95" customHeight="1" x14ac:dyDescent="0.25">
      <c r="A173" s="367"/>
      <c r="B173" s="371"/>
      <c r="C173" s="393"/>
      <c r="D173" s="119" t="s">
        <v>82</v>
      </c>
      <c r="E173" s="108">
        <v>3.0000000000000001E-3</v>
      </c>
      <c r="F173" s="47">
        <v>3.0000000000000001E-3</v>
      </c>
      <c r="G173" s="125">
        <v>116.66</v>
      </c>
      <c r="H173" s="263">
        <f t="shared" si="8"/>
        <v>0.34998000000000001</v>
      </c>
      <c r="I173" s="348"/>
      <c r="J173" s="348"/>
      <c r="K173" s="351"/>
      <c r="L173" s="348"/>
      <c r="M173" s="349"/>
      <c r="N173" s="348"/>
    </row>
    <row r="174" spans="1:14" ht="15.95" customHeight="1" x14ac:dyDescent="0.25">
      <c r="A174" s="367"/>
      <c r="B174" s="371"/>
      <c r="C174" s="393"/>
      <c r="D174" s="119" t="s">
        <v>28</v>
      </c>
      <c r="E174" s="108">
        <v>0.01</v>
      </c>
      <c r="F174" s="47">
        <v>0.01</v>
      </c>
      <c r="G174" s="125">
        <v>35</v>
      </c>
      <c r="H174" s="263">
        <f t="shared" si="8"/>
        <v>0.35000000000000003</v>
      </c>
      <c r="I174" s="348"/>
      <c r="J174" s="348"/>
      <c r="K174" s="351"/>
      <c r="L174" s="348"/>
      <c r="M174" s="349"/>
      <c r="N174" s="348"/>
    </row>
    <row r="175" spans="1:14" ht="15.95" customHeight="1" x14ac:dyDescent="0.25">
      <c r="A175" s="367"/>
      <c r="B175" s="371"/>
      <c r="C175" s="393"/>
      <c r="D175" s="76" t="s">
        <v>70</v>
      </c>
      <c r="E175" s="316">
        <v>0.04</v>
      </c>
      <c r="F175" s="313">
        <v>0.04</v>
      </c>
      <c r="G175" s="122">
        <v>45</v>
      </c>
      <c r="H175" s="263">
        <f t="shared" si="8"/>
        <v>1.8</v>
      </c>
      <c r="I175" s="310"/>
      <c r="J175" s="310"/>
      <c r="K175" s="323"/>
      <c r="L175" s="310"/>
      <c r="M175" s="319"/>
      <c r="N175" s="310"/>
    </row>
    <row r="176" spans="1:14" ht="15.95" customHeight="1" thickBot="1" x14ac:dyDescent="0.3">
      <c r="A176" s="367"/>
      <c r="B176" s="371"/>
      <c r="C176" s="393"/>
      <c r="D176" s="76" t="s">
        <v>53</v>
      </c>
      <c r="E176" s="316">
        <v>1E-3</v>
      </c>
      <c r="F176" s="316">
        <v>1E-3</v>
      </c>
      <c r="G176" s="122">
        <v>511</v>
      </c>
      <c r="H176" s="263">
        <f t="shared" si="8"/>
        <v>0.51100000000000001</v>
      </c>
      <c r="I176" s="310"/>
      <c r="J176" s="310"/>
      <c r="K176" s="323"/>
      <c r="L176" s="310"/>
      <c r="M176" s="319"/>
      <c r="N176" s="310"/>
    </row>
    <row r="177" spans="1:14" ht="15.95" customHeight="1" x14ac:dyDescent="0.25">
      <c r="A177" s="372">
        <v>2</v>
      </c>
      <c r="B177" s="366" t="s">
        <v>117</v>
      </c>
      <c r="C177" s="392">
        <v>60</v>
      </c>
      <c r="D177" s="79" t="s">
        <v>28</v>
      </c>
      <c r="E177" s="322">
        <v>0.06</v>
      </c>
      <c r="F177" s="309">
        <v>0.06</v>
      </c>
      <c r="G177" s="95">
        <v>35</v>
      </c>
      <c r="H177" s="121">
        <f>E177*G177</f>
        <v>2.1</v>
      </c>
      <c r="I177" s="309">
        <v>4.0999999999999996</v>
      </c>
      <c r="J177" s="309">
        <v>0.54</v>
      </c>
      <c r="K177" s="322">
        <v>30.72</v>
      </c>
      <c r="L177" s="309">
        <v>144.30000000000001</v>
      </c>
      <c r="M177" s="318" t="s">
        <v>43</v>
      </c>
      <c r="N177" s="309"/>
    </row>
    <row r="178" spans="1:14" ht="15.95" customHeight="1" thickBot="1" x14ac:dyDescent="0.3">
      <c r="A178" s="373"/>
      <c r="B178" s="367"/>
      <c r="C178" s="393"/>
      <c r="D178" s="118"/>
      <c r="E178" s="324"/>
      <c r="F178" s="311"/>
      <c r="G178" s="66"/>
      <c r="H178" s="66"/>
      <c r="I178" s="311"/>
      <c r="J178" s="311"/>
      <c r="K178" s="324"/>
      <c r="L178" s="311"/>
      <c r="M178" s="26"/>
      <c r="N178" s="311"/>
    </row>
    <row r="179" spans="1:14" ht="15.95" customHeight="1" x14ac:dyDescent="0.25">
      <c r="A179" s="405">
        <v>3</v>
      </c>
      <c r="B179" s="366" t="s">
        <v>50</v>
      </c>
      <c r="C179" s="370" t="s">
        <v>118</v>
      </c>
      <c r="D179" s="20" t="s">
        <v>49</v>
      </c>
      <c r="E179" s="297">
        <v>1E-3</v>
      </c>
      <c r="F179" s="297">
        <v>1E-3</v>
      </c>
      <c r="G179" s="21">
        <v>500</v>
      </c>
      <c r="H179" s="263">
        <f>E179*G179</f>
        <v>0.5</v>
      </c>
      <c r="I179" s="135"/>
      <c r="J179" s="135"/>
      <c r="K179" s="136"/>
      <c r="L179" s="135"/>
      <c r="M179" s="136"/>
      <c r="N179" s="310"/>
    </row>
    <row r="180" spans="1:14" ht="15.95" customHeight="1" thickBot="1" x14ac:dyDescent="0.3">
      <c r="A180" s="406"/>
      <c r="B180" s="367"/>
      <c r="C180" s="371"/>
      <c r="D180" s="16" t="s">
        <v>39</v>
      </c>
      <c r="E180" s="303">
        <v>1.4999999999999999E-2</v>
      </c>
      <c r="F180" s="303">
        <v>1.4999999999999999E-2</v>
      </c>
      <c r="G180" s="17">
        <v>56</v>
      </c>
      <c r="H180" s="89">
        <f>E180*G180</f>
        <v>0.84</v>
      </c>
      <c r="I180" s="172">
        <v>0.2</v>
      </c>
      <c r="J180" s="172">
        <v>0</v>
      </c>
      <c r="K180" s="173">
        <v>15</v>
      </c>
      <c r="L180" s="172">
        <v>58</v>
      </c>
      <c r="M180" s="136" t="s">
        <v>68</v>
      </c>
      <c r="N180" s="310"/>
    </row>
    <row r="181" spans="1:14" ht="15.95" customHeight="1" x14ac:dyDescent="0.25">
      <c r="A181" s="322"/>
      <c r="B181" s="318"/>
      <c r="C181" s="318"/>
      <c r="D181" s="273"/>
      <c r="E181" s="307"/>
      <c r="F181" s="307"/>
      <c r="G181" s="127"/>
      <c r="H181" s="127"/>
      <c r="I181" s="133"/>
      <c r="J181" s="268"/>
      <c r="K181" s="133"/>
      <c r="L181" s="268"/>
      <c r="M181" s="133"/>
      <c r="N181" s="37"/>
    </row>
    <row r="182" spans="1:14" ht="15.95" customHeight="1" thickBot="1" x14ac:dyDescent="0.3">
      <c r="A182" s="269"/>
      <c r="B182" s="270" t="s">
        <v>25</v>
      </c>
      <c r="C182" s="271"/>
      <c r="D182" s="274"/>
      <c r="E182" s="275"/>
      <c r="F182" s="275"/>
      <c r="G182" s="276"/>
      <c r="H182" s="277">
        <f>SUM(H153:H181)</f>
        <v>53.075980000000015</v>
      </c>
      <c r="I182" s="57">
        <f>SUM(I153:I181)</f>
        <v>21.969999999999995</v>
      </c>
      <c r="J182" s="335">
        <f>SUM(J153:J181)</f>
        <v>15.21</v>
      </c>
      <c r="K182" s="336">
        <f>SUM(K153:K181)</f>
        <v>114.87</v>
      </c>
      <c r="L182" s="272">
        <f>SUM(L153:L181)</f>
        <v>679.94</v>
      </c>
      <c r="M182" s="57"/>
      <c r="N182" s="52"/>
    </row>
    <row r="187" spans="1:14" ht="15" customHeight="1" x14ac:dyDescent="0.25">
      <c r="A187" s="399" t="s">
        <v>38</v>
      </c>
      <c r="B187" s="400"/>
      <c r="C187" s="400"/>
      <c r="D187" s="400"/>
      <c r="E187" s="400"/>
      <c r="F187" s="400"/>
      <c r="G187" s="400"/>
      <c r="H187" s="400"/>
      <c r="I187" s="400"/>
      <c r="J187" s="400"/>
      <c r="K187" s="400"/>
      <c r="L187" s="400"/>
      <c r="M187" s="400"/>
      <c r="N187" s="401"/>
    </row>
    <row r="188" spans="1:14" ht="25.5" x14ac:dyDescent="0.25">
      <c r="A188" s="296" t="s">
        <v>0</v>
      </c>
      <c r="B188" s="298"/>
      <c r="C188" s="298" t="s">
        <v>1</v>
      </c>
      <c r="D188" s="4" t="s">
        <v>2</v>
      </c>
      <c r="E188" s="298" t="s">
        <v>3</v>
      </c>
      <c r="F188" s="298" t="s">
        <v>4</v>
      </c>
      <c r="G188" s="2" t="s">
        <v>5</v>
      </c>
      <c r="H188" s="298" t="s">
        <v>6</v>
      </c>
      <c r="I188" s="298" t="s">
        <v>7</v>
      </c>
      <c r="J188" s="300" t="s">
        <v>8</v>
      </c>
      <c r="K188" s="298" t="s">
        <v>9</v>
      </c>
      <c r="L188" s="298" t="s">
        <v>10</v>
      </c>
      <c r="M188" s="298" t="s">
        <v>11</v>
      </c>
      <c r="N188" s="304" t="s">
        <v>12</v>
      </c>
    </row>
    <row r="189" spans="1:14" ht="15.75" thickBot="1" x14ac:dyDescent="0.3">
      <c r="A189" s="301"/>
      <c r="B189" s="344" t="s">
        <v>13</v>
      </c>
      <c r="C189" s="299" t="s">
        <v>14</v>
      </c>
      <c r="D189" s="16"/>
      <c r="E189" s="303" t="s">
        <v>14</v>
      </c>
      <c r="F189" s="303" t="s">
        <v>14</v>
      </c>
      <c r="G189" s="17" t="s">
        <v>15</v>
      </c>
      <c r="H189" s="303" t="s">
        <v>16</v>
      </c>
      <c r="I189" s="303" t="s">
        <v>14</v>
      </c>
      <c r="J189" s="303" t="s">
        <v>14</v>
      </c>
      <c r="K189" s="303" t="s">
        <v>14</v>
      </c>
      <c r="L189" s="303" t="s">
        <v>14</v>
      </c>
      <c r="M189" s="303"/>
      <c r="N189" s="7"/>
    </row>
    <row r="190" spans="1:14" ht="15.95" customHeight="1" x14ac:dyDescent="0.25">
      <c r="A190" s="366">
        <v>1</v>
      </c>
      <c r="B190" s="370" t="s">
        <v>136</v>
      </c>
      <c r="C190" s="393" t="s">
        <v>98</v>
      </c>
      <c r="D190" s="75" t="s">
        <v>103</v>
      </c>
      <c r="E190" s="315">
        <v>0.1</v>
      </c>
      <c r="F190" s="312">
        <v>0.1</v>
      </c>
      <c r="G190" s="283">
        <v>150</v>
      </c>
      <c r="H190" s="121">
        <f>E190*G190</f>
        <v>15</v>
      </c>
      <c r="I190" s="37"/>
      <c r="J190" s="309"/>
      <c r="K190" s="322"/>
      <c r="L190" s="309"/>
      <c r="M190" s="318"/>
      <c r="N190" s="310" t="s">
        <v>17</v>
      </c>
    </row>
    <row r="191" spans="1:14" ht="15.95" customHeight="1" thickBot="1" x14ac:dyDescent="0.3">
      <c r="A191" s="367"/>
      <c r="B191" s="371"/>
      <c r="C191" s="393"/>
      <c r="D191" s="119" t="s">
        <v>158</v>
      </c>
      <c r="E191" s="108">
        <v>5.0000000000000001E-3</v>
      </c>
      <c r="F191" s="108">
        <v>5.0000000000000001E-3</v>
      </c>
      <c r="G191" s="285">
        <v>40</v>
      </c>
      <c r="H191" s="97">
        <f>E191*G191</f>
        <v>0.2</v>
      </c>
      <c r="I191" s="24">
        <v>5.5</v>
      </c>
      <c r="J191" s="310">
        <v>4.75</v>
      </c>
      <c r="K191" s="323">
        <v>19.75</v>
      </c>
      <c r="L191" s="310">
        <v>145</v>
      </c>
      <c r="M191" s="319" t="s">
        <v>110</v>
      </c>
      <c r="N191" s="310"/>
    </row>
    <row r="192" spans="1:14" ht="15.95" customHeight="1" thickBot="1" x14ac:dyDescent="0.3">
      <c r="A192" s="367"/>
      <c r="B192" s="371"/>
      <c r="C192" s="393"/>
      <c r="D192" s="76" t="s">
        <v>39</v>
      </c>
      <c r="E192" s="316">
        <v>5.0000000000000001E-3</v>
      </c>
      <c r="F192" s="316">
        <v>5.0000000000000001E-3</v>
      </c>
      <c r="G192" s="284">
        <v>60</v>
      </c>
      <c r="H192" s="70">
        <f t="shared" ref="H192:H197" si="9">E192*G192</f>
        <v>0.3</v>
      </c>
      <c r="I192" s="24"/>
      <c r="J192" s="310"/>
      <c r="K192" s="323"/>
      <c r="L192" s="310"/>
      <c r="M192" s="319"/>
      <c r="N192" s="310"/>
    </row>
    <row r="193" spans="1:14" ht="15.95" customHeight="1" x14ac:dyDescent="0.25">
      <c r="A193" s="367"/>
      <c r="B193" s="371"/>
      <c r="C193" s="393"/>
      <c r="D193" s="76" t="s">
        <v>22</v>
      </c>
      <c r="E193" s="316">
        <v>3.0000000000000001E-3</v>
      </c>
      <c r="F193" s="316">
        <v>3.0000000000000001E-3</v>
      </c>
      <c r="G193" s="284">
        <v>130</v>
      </c>
      <c r="H193" s="125">
        <f t="shared" si="9"/>
        <v>0.39</v>
      </c>
      <c r="I193" s="24"/>
      <c r="J193" s="310"/>
      <c r="K193" s="323"/>
      <c r="L193" s="310"/>
      <c r="M193" s="319"/>
      <c r="N193" s="310"/>
    </row>
    <row r="194" spans="1:14" ht="15.95" customHeight="1" x14ac:dyDescent="0.25">
      <c r="A194" s="367"/>
      <c r="B194" s="371"/>
      <c r="C194" s="393"/>
      <c r="D194" s="76" t="s">
        <v>52</v>
      </c>
      <c r="E194" s="316">
        <v>1E-3</v>
      </c>
      <c r="F194" s="316">
        <v>1E-3</v>
      </c>
      <c r="G194" s="284">
        <v>12</v>
      </c>
      <c r="H194" s="97">
        <f t="shared" si="9"/>
        <v>1.2E-2</v>
      </c>
      <c r="I194" s="24"/>
      <c r="J194" s="310"/>
      <c r="K194" s="323"/>
      <c r="L194" s="310"/>
      <c r="M194" s="319"/>
      <c r="N194" s="310"/>
    </row>
    <row r="195" spans="1:14" ht="15.95" customHeight="1" x14ac:dyDescent="0.25">
      <c r="A195" s="367"/>
      <c r="B195" s="371"/>
      <c r="C195" s="393"/>
      <c r="D195" s="76" t="s">
        <v>54</v>
      </c>
      <c r="E195" s="316">
        <v>3.0000000000000001E-3</v>
      </c>
      <c r="F195" s="316">
        <v>3.0000000000000001E-3</v>
      </c>
      <c r="G195" s="284">
        <v>187</v>
      </c>
      <c r="H195" s="122">
        <f t="shared" si="9"/>
        <v>0.56100000000000005</v>
      </c>
      <c r="I195" s="24"/>
      <c r="J195" s="310"/>
      <c r="K195" s="323"/>
      <c r="L195" s="310"/>
      <c r="M195" s="319"/>
      <c r="N195" s="310"/>
    </row>
    <row r="196" spans="1:14" ht="15.95" customHeight="1" thickBot="1" x14ac:dyDescent="0.3">
      <c r="A196" s="367"/>
      <c r="B196" s="371"/>
      <c r="C196" s="393"/>
      <c r="D196" s="77" t="s">
        <v>105</v>
      </c>
      <c r="E196" s="317">
        <v>3.0000000000000001E-3</v>
      </c>
      <c r="F196" s="317">
        <v>3.0000000000000001E-3</v>
      </c>
      <c r="G196" s="286">
        <v>116.66</v>
      </c>
      <c r="H196" s="97">
        <f t="shared" si="9"/>
        <v>0.34998000000000001</v>
      </c>
      <c r="I196" s="24"/>
      <c r="J196" s="310"/>
      <c r="K196" s="323"/>
      <c r="L196" s="310"/>
      <c r="M196" s="319"/>
      <c r="N196" s="310"/>
    </row>
    <row r="197" spans="1:14" ht="15.95" customHeight="1" thickBot="1" x14ac:dyDescent="0.3">
      <c r="A197" s="309">
        <v>2</v>
      </c>
      <c r="B197" s="305" t="s">
        <v>123</v>
      </c>
      <c r="C197" s="320">
        <v>50</v>
      </c>
      <c r="D197" s="78" t="s">
        <v>28</v>
      </c>
      <c r="E197" s="41">
        <v>0.05</v>
      </c>
      <c r="F197" s="45">
        <v>0.05</v>
      </c>
      <c r="G197" s="54">
        <v>35</v>
      </c>
      <c r="H197" s="70">
        <f t="shared" si="9"/>
        <v>1.75</v>
      </c>
      <c r="I197" s="45">
        <v>4.0999999999999996</v>
      </c>
      <c r="J197" s="45">
        <v>0.54</v>
      </c>
      <c r="K197" s="41">
        <v>30.72</v>
      </c>
      <c r="L197" s="45">
        <v>144.30000000000001</v>
      </c>
      <c r="M197" s="42" t="s">
        <v>43</v>
      </c>
      <c r="N197" s="45"/>
    </row>
    <row r="198" spans="1:14" ht="15.95" customHeight="1" x14ac:dyDescent="0.25">
      <c r="A198" s="372">
        <v>3</v>
      </c>
      <c r="B198" s="366" t="s">
        <v>50</v>
      </c>
      <c r="C198" s="392" t="s">
        <v>29</v>
      </c>
      <c r="D198" s="343" t="s">
        <v>49</v>
      </c>
      <c r="E198" s="302">
        <v>1E-3</v>
      </c>
      <c r="F198" s="302">
        <v>1E-3</v>
      </c>
      <c r="G198" s="51">
        <v>500</v>
      </c>
      <c r="H198" s="125">
        <f>E198*G198</f>
        <v>0.5</v>
      </c>
      <c r="I198" s="136"/>
      <c r="J198" s="135"/>
      <c r="K198" s="136"/>
      <c r="L198" s="135"/>
      <c r="M198" s="136"/>
      <c r="N198" s="310"/>
    </row>
    <row r="199" spans="1:14" ht="15.95" customHeight="1" thickBot="1" x14ac:dyDescent="0.3">
      <c r="A199" s="404"/>
      <c r="B199" s="376"/>
      <c r="C199" s="394"/>
      <c r="D199" s="289" t="s">
        <v>39</v>
      </c>
      <c r="E199" s="299">
        <v>1.4999999999999999E-2</v>
      </c>
      <c r="F199" s="299">
        <v>1.4999999999999999E-2</v>
      </c>
      <c r="G199" s="35">
        <v>60</v>
      </c>
      <c r="H199" s="66">
        <f>E199*G199</f>
        <v>0.89999999999999991</v>
      </c>
      <c r="I199" s="341">
        <v>0.2</v>
      </c>
      <c r="J199" s="341">
        <v>0</v>
      </c>
      <c r="K199" s="342">
        <v>15</v>
      </c>
      <c r="L199" s="341">
        <v>58</v>
      </c>
      <c r="M199" s="138" t="s">
        <v>68</v>
      </c>
      <c r="N199" s="311"/>
    </row>
    <row r="200" spans="1:14" ht="15.95" customHeight="1" x14ac:dyDescent="0.25">
      <c r="A200" s="319"/>
      <c r="B200" s="319"/>
      <c r="C200" s="319"/>
      <c r="D200" s="265"/>
      <c r="E200" s="319"/>
      <c r="F200" s="319"/>
      <c r="G200" s="10"/>
      <c r="H200" s="10"/>
      <c r="I200" s="217"/>
      <c r="J200" s="217"/>
      <c r="K200" s="217"/>
      <c r="L200" s="217"/>
      <c r="M200" s="217"/>
      <c r="N200" s="325"/>
    </row>
    <row r="201" spans="1:14" ht="13.5" customHeight="1" x14ac:dyDescent="0.25">
      <c r="A201" s="319"/>
      <c r="B201" s="345" t="s">
        <v>115</v>
      </c>
      <c r="C201" s="104"/>
      <c r="D201" s="266"/>
      <c r="E201" s="104"/>
      <c r="F201" s="104"/>
      <c r="G201" s="110"/>
      <c r="H201" s="104"/>
      <c r="I201" s="104"/>
      <c r="J201" s="104"/>
      <c r="K201" s="104"/>
      <c r="L201" s="104"/>
      <c r="M201" s="104"/>
      <c r="N201" s="109"/>
    </row>
    <row r="202" spans="1:14" ht="15.95" customHeight="1" x14ac:dyDescent="0.25">
      <c r="A202" s="381">
        <v>1</v>
      </c>
      <c r="B202" s="371" t="s">
        <v>157</v>
      </c>
      <c r="C202" s="393" t="s">
        <v>147</v>
      </c>
      <c r="D202" s="119" t="s">
        <v>51</v>
      </c>
      <c r="E202" s="108">
        <v>0.06</v>
      </c>
      <c r="F202" s="47">
        <v>0.04</v>
      </c>
      <c r="G202" s="125">
        <v>420</v>
      </c>
      <c r="H202" s="263">
        <f t="shared" ref="H202:H211" si="10">E202*G202</f>
        <v>25.2</v>
      </c>
      <c r="I202" s="310"/>
      <c r="J202" s="310"/>
      <c r="K202" s="323"/>
      <c r="L202" s="310"/>
      <c r="M202" s="319"/>
      <c r="N202" s="310" t="s">
        <v>17</v>
      </c>
    </row>
    <row r="203" spans="1:14" ht="15.95" customHeight="1" x14ac:dyDescent="0.25">
      <c r="A203" s="367"/>
      <c r="B203" s="371"/>
      <c r="C203" s="393"/>
      <c r="D203" s="119" t="s">
        <v>139</v>
      </c>
      <c r="E203" s="108">
        <v>3.0000000000000001E-3</v>
      </c>
      <c r="F203" s="47">
        <v>3.0000000000000001E-3</v>
      </c>
      <c r="G203" s="125">
        <v>12</v>
      </c>
      <c r="H203" s="263">
        <f t="shared" si="10"/>
        <v>3.6000000000000004E-2</v>
      </c>
      <c r="I203" s="310"/>
      <c r="J203" s="310"/>
      <c r="K203" s="323"/>
      <c r="L203" s="310"/>
      <c r="M203" s="319"/>
      <c r="N203" s="310"/>
    </row>
    <row r="204" spans="1:14" ht="15.95" customHeight="1" x14ac:dyDescent="0.25">
      <c r="A204" s="367"/>
      <c r="B204" s="371"/>
      <c r="C204" s="393"/>
      <c r="D204" s="119" t="s">
        <v>59</v>
      </c>
      <c r="E204" s="108">
        <v>3.0000000000000001E-3</v>
      </c>
      <c r="F204" s="47">
        <v>3.0000000000000001E-3</v>
      </c>
      <c r="G204" s="125">
        <v>130</v>
      </c>
      <c r="H204" s="293">
        <f t="shared" si="10"/>
        <v>0.39</v>
      </c>
      <c r="I204" s="310">
        <v>7.87</v>
      </c>
      <c r="J204" s="310">
        <v>9.3800000000000008</v>
      </c>
      <c r="K204" s="323">
        <v>3.68</v>
      </c>
      <c r="L204" s="310">
        <v>130.34</v>
      </c>
      <c r="M204" s="319" t="s">
        <v>61</v>
      </c>
      <c r="N204" s="310"/>
    </row>
    <row r="205" spans="1:14" ht="15.95" customHeight="1" x14ac:dyDescent="0.25">
      <c r="A205" s="367"/>
      <c r="B205" s="371"/>
      <c r="C205" s="393"/>
      <c r="D205" s="119" t="s">
        <v>47</v>
      </c>
      <c r="E205" s="108">
        <v>3.0000000000000001E-3</v>
      </c>
      <c r="F205" s="47">
        <v>3.0000000000000001E-3</v>
      </c>
      <c r="G205" s="125">
        <v>24</v>
      </c>
      <c r="H205" s="263">
        <f t="shared" si="10"/>
        <v>7.2000000000000008E-2</v>
      </c>
      <c r="I205" s="310"/>
      <c r="J205" s="310"/>
      <c r="K205" s="323"/>
      <c r="L205" s="310"/>
      <c r="M205" s="319"/>
      <c r="N205" s="310"/>
    </row>
    <row r="206" spans="1:14" ht="15.95" customHeight="1" x14ac:dyDescent="0.25">
      <c r="A206" s="367"/>
      <c r="B206" s="371"/>
      <c r="C206" s="393"/>
      <c r="D206" s="119" t="s">
        <v>23</v>
      </c>
      <c r="E206" s="108">
        <v>2E-3</v>
      </c>
      <c r="F206" s="47">
        <v>2E-3</v>
      </c>
      <c r="G206" s="125">
        <v>150</v>
      </c>
      <c r="H206" s="263">
        <f t="shared" si="10"/>
        <v>0.3</v>
      </c>
      <c r="I206" s="310"/>
      <c r="J206" s="310"/>
      <c r="K206" s="323"/>
      <c r="L206" s="310"/>
      <c r="M206" s="319"/>
      <c r="N206" s="310"/>
    </row>
    <row r="207" spans="1:14" ht="15.95" customHeight="1" x14ac:dyDescent="0.25">
      <c r="A207" s="367"/>
      <c r="B207" s="371"/>
      <c r="C207" s="393"/>
      <c r="D207" s="119" t="s">
        <v>20</v>
      </c>
      <c r="E207" s="108">
        <v>3.0000000000000001E-3</v>
      </c>
      <c r="F207" s="47">
        <v>3.0000000000000001E-3</v>
      </c>
      <c r="G207" s="125">
        <v>25</v>
      </c>
      <c r="H207" s="263">
        <f t="shared" si="10"/>
        <v>7.4999999999999997E-2</v>
      </c>
      <c r="I207" s="310"/>
      <c r="J207" s="310"/>
      <c r="K207" s="323"/>
      <c r="L207" s="310"/>
      <c r="M207" s="319"/>
      <c r="N207" s="310"/>
    </row>
    <row r="208" spans="1:14" ht="15.95" customHeight="1" x14ac:dyDescent="0.25">
      <c r="A208" s="367"/>
      <c r="B208" s="371"/>
      <c r="C208" s="393"/>
      <c r="D208" s="76" t="s">
        <v>28</v>
      </c>
      <c r="E208" s="316">
        <v>8.0000000000000002E-3</v>
      </c>
      <c r="F208" s="352">
        <v>8.0000000000000002E-3</v>
      </c>
      <c r="G208" s="122">
        <v>35</v>
      </c>
      <c r="H208" s="263">
        <f t="shared" si="10"/>
        <v>0.28000000000000003</v>
      </c>
      <c r="I208" s="310"/>
      <c r="J208" s="310"/>
      <c r="K208" s="323"/>
      <c r="L208" s="310"/>
      <c r="M208" s="319"/>
      <c r="N208" s="310"/>
    </row>
    <row r="209" spans="1:14" ht="15.95" customHeight="1" x14ac:dyDescent="0.25">
      <c r="A209" s="367"/>
      <c r="B209" s="371"/>
      <c r="C209" s="393"/>
      <c r="D209" s="119" t="s">
        <v>63</v>
      </c>
      <c r="E209" s="108">
        <v>0.04</v>
      </c>
      <c r="F209" s="47">
        <v>0.04</v>
      </c>
      <c r="G209" s="125">
        <v>50</v>
      </c>
      <c r="H209" s="263">
        <f t="shared" si="10"/>
        <v>2</v>
      </c>
      <c r="I209" s="310"/>
      <c r="J209" s="310"/>
      <c r="K209" s="323"/>
      <c r="L209" s="310"/>
      <c r="M209" s="319"/>
      <c r="N209" s="310"/>
    </row>
    <row r="210" spans="1:14" ht="15.95" customHeight="1" x14ac:dyDescent="0.25">
      <c r="A210" s="367"/>
      <c r="B210" s="371"/>
      <c r="C210" s="393"/>
      <c r="D210" s="76" t="s">
        <v>82</v>
      </c>
      <c r="E210" s="316">
        <v>3.0000000000000001E-3</v>
      </c>
      <c r="F210" s="352">
        <v>2E-3</v>
      </c>
      <c r="G210" s="122">
        <v>116.66</v>
      </c>
      <c r="H210" s="263">
        <f t="shared" si="10"/>
        <v>0.34998000000000001</v>
      </c>
      <c r="I210" s="310"/>
      <c r="J210" s="310"/>
      <c r="K210" s="323"/>
      <c r="L210" s="310"/>
      <c r="M210" s="319"/>
      <c r="N210" s="310"/>
    </row>
    <row r="211" spans="1:14" ht="15.95" customHeight="1" x14ac:dyDescent="0.25">
      <c r="A211" s="367"/>
      <c r="B211" s="371"/>
      <c r="C211" s="393"/>
      <c r="D211" s="76" t="s">
        <v>53</v>
      </c>
      <c r="E211" s="316">
        <v>3.0000000000000001E-3</v>
      </c>
      <c r="F211" s="352">
        <v>3.0000000000000001E-3</v>
      </c>
      <c r="G211" s="122">
        <v>511</v>
      </c>
      <c r="H211" s="263">
        <f t="shared" si="10"/>
        <v>1.5330000000000001</v>
      </c>
      <c r="I211" s="310"/>
      <c r="J211" s="310"/>
      <c r="K211" s="323"/>
      <c r="L211" s="310"/>
      <c r="M211" s="319"/>
      <c r="N211" s="310"/>
    </row>
    <row r="212" spans="1:14" ht="15.95" customHeight="1" thickBot="1" x14ac:dyDescent="0.3">
      <c r="A212" s="376"/>
      <c r="B212" s="371"/>
      <c r="C212" s="393"/>
      <c r="D212" s="76"/>
      <c r="E212" s="316"/>
      <c r="F212" s="313"/>
      <c r="G212" s="122"/>
      <c r="H212" s="263"/>
      <c r="I212" s="310"/>
      <c r="J212" s="310"/>
      <c r="K212" s="323"/>
      <c r="L212" s="310"/>
      <c r="M212" s="319"/>
      <c r="N212" s="310"/>
    </row>
    <row r="213" spans="1:14" ht="15.95" customHeight="1" thickBot="1" x14ac:dyDescent="0.3">
      <c r="A213" s="309">
        <v>2</v>
      </c>
      <c r="B213" s="305" t="s">
        <v>117</v>
      </c>
      <c r="C213" s="320">
        <v>50</v>
      </c>
      <c r="D213" s="79" t="s">
        <v>28</v>
      </c>
      <c r="E213" s="322">
        <v>0.05</v>
      </c>
      <c r="F213" s="309">
        <v>0.05</v>
      </c>
      <c r="G213" s="54">
        <v>35</v>
      </c>
      <c r="H213" s="70">
        <f>E213*G213</f>
        <v>1.75</v>
      </c>
      <c r="I213" s="43">
        <v>4.0999999999999996</v>
      </c>
      <c r="J213" s="45">
        <v>0.54</v>
      </c>
      <c r="K213" s="41">
        <v>30.72</v>
      </c>
      <c r="L213" s="45">
        <v>144.30000000000001</v>
      </c>
      <c r="M213" s="42" t="s">
        <v>43</v>
      </c>
      <c r="N213" s="45"/>
    </row>
    <row r="214" spans="1:14" ht="15.95" customHeight="1" x14ac:dyDescent="0.25">
      <c r="A214" s="405">
        <v>3</v>
      </c>
      <c r="B214" s="366" t="s">
        <v>50</v>
      </c>
      <c r="C214" s="370" t="s">
        <v>118</v>
      </c>
      <c r="D214" s="20" t="s">
        <v>49</v>
      </c>
      <c r="E214" s="297">
        <v>1E-3</v>
      </c>
      <c r="F214" s="297">
        <v>1E-3</v>
      </c>
      <c r="G214" s="19">
        <v>500</v>
      </c>
      <c r="H214" s="263">
        <f>E214*G214</f>
        <v>0.5</v>
      </c>
      <c r="I214" s="135"/>
      <c r="J214" s="135"/>
      <c r="K214" s="136"/>
      <c r="L214" s="135"/>
      <c r="M214" s="136"/>
      <c r="N214" s="310"/>
    </row>
    <row r="215" spans="1:14" ht="15.95" customHeight="1" thickBot="1" x14ac:dyDescent="0.3">
      <c r="A215" s="406"/>
      <c r="B215" s="367"/>
      <c r="C215" s="371"/>
      <c r="D215" s="16" t="s">
        <v>39</v>
      </c>
      <c r="E215" s="303">
        <v>1.4999999999999999E-2</v>
      </c>
      <c r="F215" s="303">
        <v>1.4999999999999999E-2</v>
      </c>
      <c r="G215" s="17">
        <v>60</v>
      </c>
      <c r="H215" s="89">
        <f>E215*G215</f>
        <v>0.89999999999999991</v>
      </c>
      <c r="I215" s="172">
        <v>0.2</v>
      </c>
      <c r="J215" s="172">
        <v>0</v>
      </c>
      <c r="K215" s="173">
        <v>15</v>
      </c>
      <c r="L215" s="172">
        <v>58</v>
      </c>
      <c r="M215" s="136" t="s">
        <v>68</v>
      </c>
      <c r="N215" s="310"/>
    </row>
    <row r="216" spans="1:14" ht="15.95" customHeight="1" x14ac:dyDescent="0.25">
      <c r="A216" s="322"/>
      <c r="B216" s="318"/>
      <c r="C216" s="318"/>
      <c r="D216" s="273"/>
      <c r="E216" s="307"/>
      <c r="F216" s="307"/>
      <c r="G216" s="127"/>
      <c r="H216" s="127"/>
      <c r="I216" s="133"/>
      <c r="J216" s="268"/>
      <c r="K216" s="133"/>
      <c r="L216" s="268"/>
      <c r="M216" s="133"/>
      <c r="N216" s="37"/>
    </row>
    <row r="217" spans="1:14" ht="15.95" customHeight="1" thickBot="1" x14ac:dyDescent="0.3">
      <c r="A217" s="269"/>
      <c r="B217" s="270" t="s">
        <v>25</v>
      </c>
      <c r="C217" s="271"/>
      <c r="D217" s="274"/>
      <c r="E217" s="275"/>
      <c r="F217" s="275"/>
      <c r="G217" s="276"/>
      <c r="H217" s="277">
        <f>SUM(H190:H216)</f>
        <v>53.348960000000005</v>
      </c>
      <c r="I217" s="57">
        <f>SUM(I190:I216)</f>
        <v>21.969999999999995</v>
      </c>
      <c r="J217" s="335">
        <f>SUM(J190:J216)</f>
        <v>15.21</v>
      </c>
      <c r="K217" s="336">
        <f>SUM(K190:K216)</f>
        <v>114.87</v>
      </c>
      <c r="L217" s="272">
        <f>SUM(L190:L216)</f>
        <v>679.94</v>
      </c>
      <c r="M217" s="57"/>
      <c r="N217" s="52"/>
    </row>
  </sheetData>
  <mergeCells count="102">
    <mergeCell ref="A2:N2"/>
    <mergeCell ref="A5:A8"/>
    <mergeCell ref="B5:B8"/>
    <mergeCell ref="C5:C8"/>
    <mergeCell ref="A9:A10"/>
    <mergeCell ref="B9:B10"/>
    <mergeCell ref="C9:C10"/>
    <mergeCell ref="A44:A46"/>
    <mergeCell ref="B44:B46"/>
    <mergeCell ref="C44:C46"/>
    <mergeCell ref="A11:A12"/>
    <mergeCell ref="B11:B12"/>
    <mergeCell ref="C11:C12"/>
    <mergeCell ref="A15:A26"/>
    <mergeCell ref="B15:B26"/>
    <mergeCell ref="C15:C26"/>
    <mergeCell ref="A37:N37"/>
    <mergeCell ref="A40:A43"/>
    <mergeCell ref="B40:B43"/>
    <mergeCell ref="C40:C43"/>
    <mergeCell ref="A28:A29"/>
    <mergeCell ref="B28:B29"/>
    <mergeCell ref="C28:C29"/>
    <mergeCell ref="A47:A49"/>
    <mergeCell ref="B47:B49"/>
    <mergeCell ref="C47:C49"/>
    <mergeCell ref="A52:A59"/>
    <mergeCell ref="B52:B59"/>
    <mergeCell ref="C52:C59"/>
    <mergeCell ref="A62:A63"/>
    <mergeCell ref="B62:B63"/>
    <mergeCell ref="C62:C63"/>
    <mergeCell ref="A64:A65"/>
    <mergeCell ref="B64:B65"/>
    <mergeCell ref="C64:C65"/>
    <mergeCell ref="A80:N80"/>
    <mergeCell ref="A83:A86"/>
    <mergeCell ref="B83:B86"/>
    <mergeCell ref="C83:C86"/>
    <mergeCell ref="A87:A89"/>
    <mergeCell ref="B87:B89"/>
    <mergeCell ref="C87:C89"/>
    <mergeCell ref="A90:A92"/>
    <mergeCell ref="B90:B92"/>
    <mergeCell ref="C90:C92"/>
    <mergeCell ref="A114:N114"/>
    <mergeCell ref="A117:A120"/>
    <mergeCell ref="B117:B120"/>
    <mergeCell ref="C117:C120"/>
    <mergeCell ref="A95:A102"/>
    <mergeCell ref="B95:B102"/>
    <mergeCell ref="C95:C102"/>
    <mergeCell ref="A105:A106"/>
    <mergeCell ref="B105:B106"/>
    <mergeCell ref="C105:C106"/>
    <mergeCell ref="A121:A122"/>
    <mergeCell ref="B121:B122"/>
    <mergeCell ref="C121:C122"/>
    <mergeCell ref="A123:A125"/>
    <mergeCell ref="B123:B125"/>
    <mergeCell ref="C123:C125"/>
    <mergeCell ref="A128:A137"/>
    <mergeCell ref="B128:B137"/>
    <mergeCell ref="C128:C137"/>
    <mergeCell ref="A138:A139"/>
    <mergeCell ref="B138:B139"/>
    <mergeCell ref="C138:C139"/>
    <mergeCell ref="A140:A141"/>
    <mergeCell ref="B140:B141"/>
    <mergeCell ref="C140:C141"/>
    <mergeCell ref="A150:N150"/>
    <mergeCell ref="A153:A157"/>
    <mergeCell ref="B153:B157"/>
    <mergeCell ref="C153:C157"/>
    <mergeCell ref="A158:A159"/>
    <mergeCell ref="B158:B159"/>
    <mergeCell ref="C158:C159"/>
    <mergeCell ref="A160:A162"/>
    <mergeCell ref="B160:B162"/>
    <mergeCell ref="C160:C162"/>
    <mergeCell ref="A165:A176"/>
    <mergeCell ref="B165:B176"/>
    <mergeCell ref="C165:C176"/>
    <mergeCell ref="A177:A178"/>
    <mergeCell ref="B177:B178"/>
    <mergeCell ref="C177:C178"/>
    <mergeCell ref="A202:A212"/>
    <mergeCell ref="B202:B212"/>
    <mergeCell ref="C202:C212"/>
    <mergeCell ref="A179:A180"/>
    <mergeCell ref="B179:B180"/>
    <mergeCell ref="C179:C180"/>
    <mergeCell ref="A214:A215"/>
    <mergeCell ref="B214:B215"/>
    <mergeCell ref="C214:C215"/>
    <mergeCell ref="A187:N187"/>
    <mergeCell ref="A190:A196"/>
    <mergeCell ref="B190:B196"/>
    <mergeCell ref="C190:C196"/>
    <mergeCell ref="A198:A199"/>
    <mergeCell ref="B198:B199"/>
    <mergeCell ref="C198:C199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5-11кл 1 неделя</vt:lpstr>
      <vt:lpstr>ОВЗ 5-11кл 2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админ</cp:lastModifiedBy>
  <cp:lastPrinted>2022-02-07T18:39:31Z</cp:lastPrinted>
  <dcterms:created xsi:type="dcterms:W3CDTF">2020-12-01T13:53:22Z</dcterms:created>
  <dcterms:modified xsi:type="dcterms:W3CDTF">2022-11-18T12:27:52Z</dcterms:modified>
</cp:coreProperties>
</file>