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60" windowWidth="20730" windowHeight="1170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24" i="276" l="1"/>
  <c r="R23" i="276"/>
  <c r="R25" i="276" l="1"/>
  <c r="R28" i="276"/>
  <c r="O27" i="276" l="1"/>
  <c r="O25" i="276"/>
  <c r="R41" i="276" l="1"/>
  <c r="R40" i="276"/>
  <c r="R39" i="276"/>
  <c r="R38" i="276"/>
  <c r="R37" i="276"/>
  <c r="R36" i="276"/>
  <c r="R34" i="276"/>
  <c r="R33" i="276"/>
  <c r="R32" i="276"/>
  <c r="R31" i="276" l="1"/>
  <c r="O30" i="276"/>
  <c r="O29" i="276"/>
  <c r="R29" i="276" s="1"/>
  <c r="R27" i="276"/>
  <c r="O26" i="276"/>
  <c r="O24" i="276"/>
  <c r="O21" i="276"/>
  <c r="R20" i="276"/>
  <c r="O19" i="276"/>
  <c r="F10" i="276"/>
  <c r="R47" i="276" l="1"/>
  <c r="G10" i="276" s="1"/>
  <c r="G11" i="276" s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<sst xmlns="http://schemas.openxmlformats.org/spreadsheetml/2006/main" count="4881" uniqueCount="215">
  <si>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</si>
  <si>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</si>
  <si>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</si>
  <si>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</si>
  <si>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</si>
  <si>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</si>
  <si>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</si>
  <si>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</si>
  <si>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</si>
  <si>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</si>
  <si>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</si>
  <si>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</si>
  <si>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</si>
  <si>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</si>
  <si>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</si>
  <si>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</si>
  <si>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</si>
  <si>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</si>
  <si>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</si>
  <si>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</si>
  <si>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</si>
  <si>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</si>
  <si>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</si>
  <si>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</si>
  <si>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</si>
  <si>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</si>
  <si>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</si>
  <si>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</si>
  <si>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</si>
  <si>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</si>
  <si>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</si>
  <si>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</si>
  <si>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</si>
  <si>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</si>
  <si>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</si>
  <si>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</si>
  <si>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</si>
  <si>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</si>
  <si>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</si>
  <si>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</si>
  <si>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</si>
  <si>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</si>
  <si>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</si>
  <si>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</si>
  <si>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</si>
  <si>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</si>
  <si>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</si>
  <si>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</si>
  <si>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</si>
  <si>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</si>
  <si>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</si>
  <si>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</si>
  <si>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</si>
  <si>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</si>
  <si>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</si>
  <si>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</si>
  <si>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</si>
  <si>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</si>
  <si>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</si>
  <si>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</si>
  <si>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</si>
  <si>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</si>
  <si>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</si>
  <si>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</si>
  <si>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</si>
  <si>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</si>
  <si>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</si>
  <si>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</si>
  <si>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</si>
  <si>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</si>
  <si>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</si>
  <si>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</si>
  <si>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</si>
  <si>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</si>
  <si>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</si>
  <si>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</si>
  <si>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</si>
  <si>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</si>
  <si>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</si>
  <si>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</si>
  <si>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</si>
  <si>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</si>
  <si>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</si>
  <si>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</si>
  <si>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</si>
  <si>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</si>
  <si>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</si>
  <si>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</si>
  <si>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</si>
  <si>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</si>
  <si>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</si>
  <si>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</si>
  <si>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</si>
  <si>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</si>
  <si>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</si>
  <si>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</si>
  <si>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</si>
  <si>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</si>
  <si>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</si>
  <si>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</si>
  <si>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</si>
  <si>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</si>
  <si>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</si>
  <si>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</si>
  <si>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</si>
  <si>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</si>
  <si>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</si>
  <si>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</si>
  <si>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</si>
  <si>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</si>
  <si>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</si>
  <si>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</si>
  <si>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</si>
  <si>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</si>
  <si>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</si>
  <si>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</si>
  <si>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</si>
  <si>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</si>
  <si>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</si>
  <si>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</si>
  <si>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</si>
  <si>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</si>
  <si>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</si>
  <si>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</si>
  <si>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</si>
  <si>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</si>
  <si>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</si>
  <si>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</si>
  <si>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</si>
  <si>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</si>
  <si>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</si>
  <si>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</si>
  <si>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</si>
  <si>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</si>
  <si>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</si>
  <si>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</si>
  <si>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</si>
  <si>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</si>
  <si>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</si>
  <si>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</si>
  <si>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</si>
  <si>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</si>
  <si>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</si>
  <si>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</si>
  <si>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</si>
  <si>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</si>
  <si>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</si>
  <si>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</si>
  <si>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</si>
  <si>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</si>
  <si>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</si>
  <si>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</si>
  <si>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</si>
  <si>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</si>
  <si>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</si>
  <si>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</si>
  <si>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</si>
  <si>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</si>
  <si>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</si>
  <si>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</si>
  <si>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</si>
  <si>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</si>
  <si>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</si>
  <si>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</si>
  <si>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</si>
  <si>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</si>
  <si>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</si>
  <si>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</si>
  <si>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</si>
  <si>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</si>
  <si>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</si>
  <si>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</si>
  <si>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</si>
  <si>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</si>
  <si>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</si>
  <si>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</si>
  <si>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</si>
  <si>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</si>
  <si>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</si>
  <si>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</si>
  <si>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</si>
  <si>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</si>
  <si>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</si>
  <si>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>80гр</t>
  </si>
  <si>
    <t xml:space="preserve">Сахар </t>
  </si>
  <si>
    <t>суп пшенный</t>
  </si>
  <si>
    <t>чай с лимоном</t>
  </si>
  <si>
    <t>лимон</t>
  </si>
  <si>
    <t>бутерброд с маслом</t>
  </si>
  <si>
    <t>30/5гр</t>
  </si>
  <si>
    <t>хлеб</t>
  </si>
  <si>
    <t>масло слив.</t>
  </si>
  <si>
    <t xml:space="preserve">салат из св. помидоров и огурцов с луком </t>
  </si>
  <si>
    <t>50гр</t>
  </si>
  <si>
    <t>масло раст</t>
  </si>
  <si>
    <t>суп гороховый со сметаной</t>
  </si>
  <si>
    <t>горох</t>
  </si>
  <si>
    <t>рыбные котлеты</t>
  </si>
  <si>
    <t>70гр</t>
  </si>
  <si>
    <t>яйцо</t>
  </si>
  <si>
    <t>лт</t>
  </si>
  <si>
    <t>картофельное пюре</t>
  </si>
  <si>
    <t>компот из яблок</t>
  </si>
  <si>
    <t>яблоко</t>
  </si>
  <si>
    <t>ватрушка</t>
  </si>
  <si>
    <t>60гр</t>
  </si>
  <si>
    <t>творог</t>
  </si>
  <si>
    <t>дрожжи</t>
  </si>
  <si>
    <t>какао</t>
  </si>
  <si>
    <t>Тарканова М.В.</t>
  </si>
  <si>
    <t>02.09.2021г.</t>
  </si>
  <si>
    <t>02.09.2021год</t>
  </si>
  <si>
    <t xml:space="preserve">Учреждение: </t>
  </si>
  <si>
    <t>Лажараева Л,З</t>
  </si>
  <si>
    <t>МКОУ СОШ с.п.Верхний Акбаш.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</si>
</sst>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tabSelected="1" topLeftCell="A10" zoomScale="82" zoomScaleNormal="82" workbookViewId="0">
      <selection activeCell="T46" sqref="T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6.5703125" customWidth="1"/>
    <col min="15" max="15" width="8.42578125" customWidth="1"/>
    <col min="16" max="16" width="9.28515625" customWidth="1"/>
    <col min="18" max="18" width="10.42578125" customWidth="1"/>
  </cols>
  <sheetData>
    <row r="1" spans="1:20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 t="s">
        <v>2</v>
      </c>
      <c r="O1" s="2"/>
    </row>
    <row r="2" spans="1:20" ht="15.75" x14ac:dyDescent="0.25">
      <c r="B2" s="2" t="s">
        <v>1</v>
      </c>
      <c r="C2" s="2"/>
      <c r="D2" t="s">
        <v>209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0" ht="15.75" x14ac:dyDescent="0.25">
      <c r="B3" s="21" t="s">
        <v>210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0" x14ac:dyDescent="0.25">
      <c r="E4" t="s">
        <v>3</v>
      </c>
      <c r="L4">
        <v>1</v>
      </c>
    </row>
    <row r="5" spans="1:20" x14ac:dyDescent="0.25">
      <c r="F5" s="20" t="s">
        <v>211</v>
      </c>
    </row>
    <row r="6" spans="1:20" x14ac:dyDescent="0.25">
      <c r="D6" t="s">
        <v>4</v>
      </c>
      <c r="F6" t="s">
        <v>212</v>
      </c>
      <c r="H6" t="s">
        <v>214</v>
      </c>
    </row>
    <row r="7" spans="1:20" x14ac:dyDescent="0.25">
      <c r="B7" s="23"/>
      <c r="D7" s="23"/>
      <c r="E7" s="23"/>
    </row>
    <row r="8" spans="1:20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213</v>
      </c>
      <c r="M8" s="2"/>
      <c r="N8" s="2"/>
      <c r="O8" s="2"/>
      <c r="P8" s="2"/>
      <c r="Q8" s="2"/>
      <c r="R8" s="2"/>
    </row>
    <row r="9" spans="1:20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20" ht="21" customHeight="1" x14ac:dyDescent="0.25">
      <c r="B10" s="4">
        <v>77</v>
      </c>
      <c r="C10" s="4"/>
      <c r="D10" s="4">
        <v>50</v>
      </c>
      <c r="E10" s="4">
        <v>62</v>
      </c>
      <c r="F10" s="4">
        <f>E10*D10</f>
        <v>3100</v>
      </c>
      <c r="G10" s="5">
        <f>R47/H10</f>
        <v>46.500786885245901</v>
      </c>
      <c r="H10" s="6">
        <v>61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20" ht="15.75" x14ac:dyDescent="0.25">
      <c r="B11" s="2"/>
      <c r="C11" s="2"/>
      <c r="D11" s="2"/>
      <c r="E11" s="4" t="s">
        <v>11</v>
      </c>
      <c r="F11" s="4"/>
      <c r="G11" s="5">
        <f>G10*H10</f>
        <v>2836.5479999999998</v>
      </c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20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20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19" t="s">
        <v>18</v>
      </c>
      <c r="P13" s="121" t="s">
        <v>19</v>
      </c>
      <c r="Q13" s="101" t="s">
        <v>20</v>
      </c>
      <c r="R13" s="104" t="s">
        <v>21</v>
      </c>
      <c r="S13" s="1"/>
      <c r="T13" s="1"/>
    </row>
    <row r="14" spans="1:20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09"/>
      <c r="M14" s="109"/>
      <c r="N14" s="110"/>
      <c r="O14" s="120"/>
      <c r="P14" s="122"/>
      <c r="Q14" s="102"/>
      <c r="R14" s="105"/>
      <c r="S14" s="1"/>
      <c r="T14" s="1"/>
    </row>
    <row r="15" spans="1:20" ht="87.75" customHeight="1" thickBot="1" x14ac:dyDescent="0.3">
      <c r="A15" s="33"/>
      <c r="B15" s="34"/>
      <c r="C15" s="118"/>
      <c r="D15" s="100" t="s">
        <v>185</v>
      </c>
      <c r="E15" s="100" t="s">
        <v>186</v>
      </c>
      <c r="F15" s="100" t="s">
        <v>188</v>
      </c>
      <c r="G15" s="98" t="s">
        <v>192</v>
      </c>
      <c r="H15" s="98" t="s">
        <v>195</v>
      </c>
      <c r="I15" s="98" t="s">
        <v>197</v>
      </c>
      <c r="J15" s="98" t="s">
        <v>201</v>
      </c>
      <c r="K15" s="98" t="s">
        <v>202</v>
      </c>
      <c r="L15" s="98" t="s">
        <v>190</v>
      </c>
      <c r="M15" s="98" t="s">
        <v>208</v>
      </c>
      <c r="N15" s="98" t="s">
        <v>204</v>
      </c>
      <c r="O15" s="120"/>
      <c r="P15" s="122"/>
      <c r="Q15" s="103"/>
      <c r="R15" s="105"/>
      <c r="S15" s="1"/>
      <c r="T15" s="1"/>
    </row>
    <row r="16" spans="1:20" ht="16.5" thickBot="1" x14ac:dyDescent="0.3">
      <c r="A16" s="36"/>
      <c r="B16" s="32" t="s">
        <v>22</v>
      </c>
      <c r="C16" s="7"/>
      <c r="D16" s="7">
        <v>61</v>
      </c>
      <c r="E16" s="7">
        <v>61</v>
      </c>
      <c r="F16" s="7">
        <v>61</v>
      </c>
      <c r="G16" s="7">
        <v>61</v>
      </c>
      <c r="H16" s="7">
        <v>61</v>
      </c>
      <c r="I16" s="7">
        <v>61</v>
      </c>
      <c r="J16" s="7">
        <v>61</v>
      </c>
      <c r="K16" s="7">
        <v>61</v>
      </c>
      <c r="L16" s="7">
        <v>61</v>
      </c>
      <c r="M16" s="7">
        <v>61</v>
      </c>
      <c r="N16" s="7">
        <v>61</v>
      </c>
      <c r="O16" s="7">
        <v>61</v>
      </c>
      <c r="P16" s="7">
        <v>61</v>
      </c>
      <c r="Q16" s="7"/>
      <c r="R16" s="8"/>
      <c r="S16" s="1"/>
      <c r="T16" s="1"/>
    </row>
    <row r="17" spans="1:22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189</v>
      </c>
      <c r="G17" s="10" t="s">
        <v>193</v>
      </c>
      <c r="H17" s="10" t="s">
        <v>182</v>
      </c>
      <c r="I17" s="10" t="s">
        <v>198</v>
      </c>
      <c r="J17" s="10" t="s">
        <v>183</v>
      </c>
      <c r="K17" s="10" t="s">
        <v>182</v>
      </c>
      <c r="L17" s="10" t="s">
        <v>193</v>
      </c>
      <c r="M17" s="10" t="s">
        <v>182</v>
      </c>
      <c r="N17" s="10" t="s">
        <v>205</v>
      </c>
      <c r="O17" s="10"/>
      <c r="P17" s="10"/>
      <c r="Q17" s="10"/>
      <c r="R17" s="12"/>
      <c r="S17" s="1"/>
      <c r="T17" s="1"/>
    </row>
    <row r="18" spans="1:22" ht="15.75" x14ac:dyDescent="0.25">
      <c r="A18" s="26">
        <v>1</v>
      </c>
      <c r="B18" s="13" t="s">
        <v>46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5">
        <v>0.02</v>
      </c>
      <c r="P18" s="15">
        <v>1.3</v>
      </c>
      <c r="Q18" s="16">
        <v>47</v>
      </c>
      <c r="R18" s="16">
        <v>61.1</v>
      </c>
      <c r="S18" s="1"/>
      <c r="T18" s="1"/>
    </row>
    <row r="19" spans="1:22" ht="15.75" x14ac:dyDescent="0.25">
      <c r="A19" s="26">
        <v>2</v>
      </c>
      <c r="B19" s="4" t="s">
        <v>32</v>
      </c>
      <c r="C19" s="14" t="s">
        <v>200</v>
      </c>
      <c r="D19" s="14">
        <v>0.06</v>
      </c>
      <c r="E19" s="14"/>
      <c r="F19" s="14"/>
      <c r="G19" s="14"/>
      <c r="H19" s="14"/>
      <c r="I19" s="14"/>
      <c r="J19" s="14">
        <v>0.01</v>
      </c>
      <c r="K19" s="14"/>
      <c r="L19" s="14"/>
      <c r="M19" s="14">
        <v>7.0000000000000007E-2</v>
      </c>
      <c r="N19" s="14">
        <v>0.02</v>
      </c>
      <c r="O19" s="15">
        <f>SUM(D19:N19)</f>
        <v>0.16</v>
      </c>
      <c r="P19" s="15">
        <v>9.8000000000000007</v>
      </c>
      <c r="Q19" s="5">
        <v>48</v>
      </c>
      <c r="R19" s="16">
        <v>470.04</v>
      </c>
      <c r="S19" s="1"/>
      <c r="T19" s="1"/>
    </row>
    <row r="20" spans="1:22" ht="15.75" x14ac:dyDescent="0.25">
      <c r="A20" s="26">
        <v>3</v>
      </c>
      <c r="B20" s="4" t="s">
        <v>184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1.2E-2</v>
      </c>
      <c r="L20" s="14"/>
      <c r="M20" s="14"/>
      <c r="N20" s="14">
        <v>3.0000000000000001E-3</v>
      </c>
      <c r="O20" s="15">
        <v>2.8000000000000001E-2</v>
      </c>
      <c r="P20" s="15">
        <v>1.8</v>
      </c>
      <c r="Q20" s="5">
        <v>58</v>
      </c>
      <c r="R20" s="16">
        <f>P20*Q20</f>
        <v>104.4</v>
      </c>
      <c r="S20" s="1"/>
      <c r="T20" s="1"/>
    </row>
    <row r="21" spans="1:22" ht="15.75" x14ac:dyDescent="0.25">
      <c r="A21" s="26">
        <v>4</v>
      </c>
      <c r="B21" s="4" t="s">
        <v>26</v>
      </c>
      <c r="C21" s="14" t="s">
        <v>24</v>
      </c>
      <c r="D21" s="14"/>
      <c r="E21" s="14">
        <v>1E-3</v>
      </c>
      <c r="F21" s="14"/>
      <c r="G21" s="14"/>
      <c r="H21" s="14"/>
      <c r="I21" s="14"/>
      <c r="J21" s="14"/>
      <c r="K21" s="14"/>
      <c r="L21" s="14"/>
      <c r="M21" s="14"/>
      <c r="N21" s="14"/>
      <c r="O21" s="15">
        <f>SUM(D21:N21)</f>
        <v>1E-3</v>
      </c>
      <c r="P21" s="15">
        <v>0.1</v>
      </c>
      <c r="Q21" s="5">
        <v>50</v>
      </c>
      <c r="R21" s="16">
        <v>5</v>
      </c>
      <c r="S21" s="1"/>
      <c r="T21" s="1"/>
    </row>
    <row r="22" spans="1:22" ht="15.75" x14ac:dyDescent="0.25">
      <c r="A22" s="26">
        <v>5</v>
      </c>
      <c r="B22" s="4" t="s">
        <v>187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4"/>
      <c r="N22" s="14"/>
      <c r="O22" s="15">
        <v>4.0000000000000001E-3</v>
      </c>
      <c r="P22" s="15">
        <v>0.3</v>
      </c>
      <c r="Q22" s="5">
        <v>250</v>
      </c>
      <c r="R22" s="16">
        <v>25</v>
      </c>
      <c r="S22" s="1"/>
      <c r="T22" s="1"/>
    </row>
    <row r="23" spans="1:22" ht="15.75" x14ac:dyDescent="0.25">
      <c r="A23" s="26">
        <v>6</v>
      </c>
      <c r="B23" s="4" t="s">
        <v>190</v>
      </c>
      <c r="C23" s="14" t="s">
        <v>24</v>
      </c>
      <c r="D23" s="14"/>
      <c r="E23" s="14"/>
      <c r="F23" s="14">
        <v>0.03</v>
      </c>
      <c r="G23" s="14"/>
      <c r="H23" s="14"/>
      <c r="I23" s="14">
        <v>0.01</v>
      </c>
      <c r="J23" s="14"/>
      <c r="K23" s="14"/>
      <c r="L23" s="14">
        <v>0.05</v>
      </c>
      <c r="M23" s="14"/>
      <c r="N23" s="14"/>
      <c r="O23" s="15">
        <v>0.09</v>
      </c>
      <c r="P23" s="15">
        <v>5.5</v>
      </c>
      <c r="Q23" s="5">
        <v>33.340000000000003</v>
      </c>
      <c r="R23" s="16">
        <f>P23*Q23</f>
        <v>183.37</v>
      </c>
      <c r="S23" s="74"/>
      <c r="T23" s="1"/>
    </row>
    <row r="24" spans="1:22" ht="15.75" x14ac:dyDescent="0.25">
      <c r="A24" s="26">
        <v>7</v>
      </c>
      <c r="B24" s="4" t="s">
        <v>191</v>
      </c>
      <c r="C24" s="14" t="s">
        <v>24</v>
      </c>
      <c r="D24" s="14"/>
      <c r="E24" s="14"/>
      <c r="F24" s="14">
        <v>5.0000000000000001E-3</v>
      </c>
      <c r="G24" s="14"/>
      <c r="H24" s="14"/>
      <c r="I24" s="14"/>
      <c r="J24" s="14"/>
      <c r="K24" s="14"/>
      <c r="L24" s="14"/>
      <c r="M24" s="14"/>
      <c r="N24" s="14">
        <v>3.0000000000000001E-3</v>
      </c>
      <c r="O24" s="15">
        <f>SUM(D24:N24)</f>
        <v>8.0000000000000002E-3</v>
      </c>
      <c r="P24" s="15">
        <v>0.5</v>
      </c>
      <c r="Q24" s="5">
        <v>440</v>
      </c>
      <c r="R24" s="16">
        <f>P24*Q24</f>
        <v>220</v>
      </c>
      <c r="S24" s="1"/>
      <c r="T24" s="1"/>
    </row>
    <row r="25" spans="1:22" ht="15.75" x14ac:dyDescent="0.25">
      <c r="A25" s="26">
        <v>8</v>
      </c>
      <c r="B25" s="4" t="s">
        <v>52</v>
      </c>
      <c r="C25" s="14" t="s">
        <v>24</v>
      </c>
      <c r="D25" s="14"/>
      <c r="E25" s="14"/>
      <c r="F25" s="14"/>
      <c r="G25" s="14">
        <v>2.5000000000000001E-2</v>
      </c>
      <c r="H25" s="14"/>
      <c r="I25" s="14"/>
      <c r="J25" s="14"/>
      <c r="K25" s="14"/>
      <c r="L25" s="14"/>
      <c r="M25" s="14"/>
      <c r="N25" s="14"/>
      <c r="O25" s="15">
        <f>SUM(D25:N25)</f>
        <v>2.5000000000000001E-2</v>
      </c>
      <c r="P25" s="15">
        <v>1.6</v>
      </c>
      <c r="Q25" s="5">
        <v>30</v>
      </c>
      <c r="R25" s="16">
        <f>P25*Q25</f>
        <v>48</v>
      </c>
      <c r="S25" s="1"/>
      <c r="T25" s="1"/>
    </row>
    <row r="26" spans="1:22" ht="15.75" x14ac:dyDescent="0.25">
      <c r="A26" s="26">
        <v>9</v>
      </c>
      <c r="B26" s="4" t="s">
        <v>53</v>
      </c>
      <c r="C26" s="14" t="s">
        <v>24</v>
      </c>
      <c r="D26" s="14"/>
      <c r="E26" s="14"/>
      <c r="F26" s="17"/>
      <c r="G26" s="14">
        <v>2.5000000000000001E-2</v>
      </c>
      <c r="H26" s="14"/>
      <c r="I26" s="14"/>
      <c r="J26" s="14"/>
      <c r="K26" s="14"/>
      <c r="L26" s="14"/>
      <c r="M26" s="14"/>
      <c r="N26" s="14"/>
      <c r="O26" s="15">
        <f>SUM(D26:N26)</f>
        <v>2.5000000000000001E-2</v>
      </c>
      <c r="P26" s="15">
        <v>1.6</v>
      </c>
      <c r="Q26" s="5">
        <v>30</v>
      </c>
      <c r="R26" s="16">
        <v>48</v>
      </c>
      <c r="S26" s="1"/>
      <c r="T26" s="1"/>
      <c r="V26" s="22"/>
    </row>
    <row r="27" spans="1:22" ht="15.75" x14ac:dyDescent="0.25">
      <c r="A27" s="26">
        <v>10</v>
      </c>
      <c r="B27" s="4" t="s">
        <v>194</v>
      </c>
      <c r="C27" s="14" t="s">
        <v>200</v>
      </c>
      <c r="D27" s="14"/>
      <c r="E27" s="14"/>
      <c r="F27" s="14"/>
      <c r="G27" s="14">
        <v>1E-3</v>
      </c>
      <c r="H27" s="14">
        <v>2E-3</v>
      </c>
      <c r="I27" s="14">
        <v>5.0000000000000001E-3</v>
      </c>
      <c r="J27" s="14"/>
      <c r="K27" s="14"/>
      <c r="L27" s="14"/>
      <c r="M27" s="14"/>
      <c r="N27" s="14">
        <v>2E-3</v>
      </c>
      <c r="O27" s="15">
        <f>SUM(D27:N27)</f>
        <v>0.01</v>
      </c>
      <c r="P27" s="15">
        <v>0.7</v>
      </c>
      <c r="Q27" s="5">
        <v>120</v>
      </c>
      <c r="R27" s="16">
        <f t="shared" ref="R27" si="0">P27*Q27</f>
        <v>84</v>
      </c>
      <c r="S27" s="1"/>
      <c r="T27" s="1"/>
    </row>
    <row r="28" spans="1:22" ht="15.75" x14ac:dyDescent="0.25">
      <c r="A28" s="26">
        <v>12</v>
      </c>
      <c r="B28" s="4" t="s">
        <v>196</v>
      </c>
      <c r="C28" s="14" t="s">
        <v>24</v>
      </c>
      <c r="D28" s="14"/>
      <c r="E28" s="14"/>
      <c r="F28" s="14"/>
      <c r="G28" s="14"/>
      <c r="H28" s="14">
        <v>3.5000000000000003E-2</v>
      </c>
      <c r="I28" s="14"/>
      <c r="J28" s="14"/>
      <c r="K28" s="14"/>
      <c r="L28" s="14"/>
      <c r="M28" s="14"/>
      <c r="N28" s="14"/>
      <c r="O28" s="15">
        <v>3.5000000000000003E-2</v>
      </c>
      <c r="P28" s="15">
        <v>2.2000000000000002</v>
      </c>
      <c r="Q28" s="5">
        <v>37</v>
      </c>
      <c r="R28" s="16">
        <f>Q28*P28</f>
        <v>81.400000000000006</v>
      </c>
      <c r="S28" s="1"/>
      <c r="T28" s="1"/>
    </row>
    <row r="29" spans="1:22" ht="15.75" x14ac:dyDescent="0.25">
      <c r="A29" s="26">
        <v>13</v>
      </c>
      <c r="B29" s="4" t="s">
        <v>38</v>
      </c>
      <c r="C29" s="14" t="s">
        <v>24</v>
      </c>
      <c r="D29" s="14"/>
      <c r="E29" s="14"/>
      <c r="F29" s="14"/>
      <c r="G29" s="14"/>
      <c r="H29" s="14">
        <v>6.5000000000000002E-2</v>
      </c>
      <c r="I29" s="14"/>
      <c r="J29" s="14">
        <v>0.09</v>
      </c>
      <c r="K29" s="14"/>
      <c r="L29" s="14"/>
      <c r="M29" s="14"/>
      <c r="N29" s="14"/>
      <c r="O29" s="15">
        <f>SUM(D29:N29)</f>
        <v>0.155</v>
      </c>
      <c r="P29" s="15">
        <v>9.5</v>
      </c>
      <c r="Q29" s="5">
        <v>30</v>
      </c>
      <c r="R29" s="16">
        <f t="shared" ref="R29:R41" si="1">P29*Q29</f>
        <v>285</v>
      </c>
      <c r="S29" s="1"/>
      <c r="T29" s="1"/>
    </row>
    <row r="30" spans="1:22" ht="15.75" x14ac:dyDescent="0.25">
      <c r="A30" s="26">
        <v>14</v>
      </c>
      <c r="B30" s="4" t="s">
        <v>39</v>
      </c>
      <c r="C30" s="14" t="s">
        <v>24</v>
      </c>
      <c r="D30" s="14"/>
      <c r="E30" s="14"/>
      <c r="F30" s="14"/>
      <c r="G30" s="14"/>
      <c r="H30" s="14">
        <v>7.0000000000000001E-3</v>
      </c>
      <c r="I30" s="14"/>
      <c r="J30" s="14"/>
      <c r="K30" s="14"/>
      <c r="L30" s="14"/>
      <c r="M30" s="14"/>
      <c r="N30" s="14"/>
      <c r="O30" s="15">
        <f>SUM(D30:N30)</f>
        <v>7.0000000000000001E-3</v>
      </c>
      <c r="P30" s="15">
        <v>0.5</v>
      </c>
      <c r="Q30" s="5">
        <v>35</v>
      </c>
      <c r="R30" s="16">
        <v>17.5</v>
      </c>
      <c r="S30" s="1"/>
      <c r="T30" s="1"/>
    </row>
    <row r="31" spans="1:22" ht="15.75" x14ac:dyDescent="0.25">
      <c r="A31" s="26">
        <v>15</v>
      </c>
      <c r="B31" s="4" t="s">
        <v>43</v>
      </c>
      <c r="C31" s="14" t="s">
        <v>24</v>
      </c>
      <c r="D31" s="14"/>
      <c r="E31" s="14"/>
      <c r="F31" s="14"/>
      <c r="G31" s="14"/>
      <c r="H31" s="14">
        <v>4.0000000000000001E-3</v>
      </c>
      <c r="I31" s="14"/>
      <c r="J31" s="14"/>
      <c r="K31" s="14"/>
      <c r="L31" s="14"/>
      <c r="M31" s="14"/>
      <c r="N31" s="14"/>
      <c r="O31" s="15">
        <v>4.0000000000000001E-3</v>
      </c>
      <c r="P31" s="15">
        <v>0.3</v>
      </c>
      <c r="Q31" s="5">
        <v>120</v>
      </c>
      <c r="R31" s="16">
        <f t="shared" si="1"/>
        <v>36</v>
      </c>
      <c r="S31" s="1"/>
      <c r="T31" s="1"/>
    </row>
    <row r="32" spans="1:22" ht="15.75" x14ac:dyDescent="0.25">
      <c r="A32" s="26">
        <v>16</v>
      </c>
      <c r="B32" s="4" t="s">
        <v>31</v>
      </c>
      <c r="C32" s="14" t="s">
        <v>24</v>
      </c>
      <c r="D32" s="14"/>
      <c r="E32" s="14"/>
      <c r="F32" s="14"/>
      <c r="G32" s="14">
        <v>2E-3</v>
      </c>
      <c r="H32" s="14">
        <v>6.0000000000000001E-3</v>
      </c>
      <c r="I32" s="14">
        <v>0.01</v>
      </c>
      <c r="J32" s="14"/>
      <c r="K32" s="14"/>
      <c r="L32" s="14"/>
      <c r="M32" s="14"/>
      <c r="N32" s="14"/>
      <c r="O32" s="15">
        <v>1.7999999999999999E-2</v>
      </c>
      <c r="P32" s="15">
        <v>1</v>
      </c>
      <c r="Q32" s="5">
        <v>20</v>
      </c>
      <c r="R32" s="16">
        <f t="shared" si="1"/>
        <v>20</v>
      </c>
      <c r="S32" s="1"/>
      <c r="T32" s="1"/>
    </row>
    <row r="33" spans="1:20" ht="15.75" x14ac:dyDescent="0.25">
      <c r="A33" s="26">
        <v>17</v>
      </c>
      <c r="B33" s="4" t="s">
        <v>40</v>
      </c>
      <c r="C33" s="14" t="s">
        <v>24</v>
      </c>
      <c r="D33" s="14"/>
      <c r="E33" s="14"/>
      <c r="F33" s="14"/>
      <c r="G33" s="14"/>
      <c r="H33" s="14">
        <v>3.0000000000000001E-3</v>
      </c>
      <c r="I33" s="14"/>
      <c r="J33" s="14"/>
      <c r="K33" s="14"/>
      <c r="L33" s="14"/>
      <c r="M33" s="14"/>
      <c r="N33" s="14"/>
      <c r="O33" s="15">
        <v>3.0000000000000001E-3</v>
      </c>
      <c r="P33" s="15">
        <v>1.1000000000000001</v>
      </c>
      <c r="Q33" s="5">
        <v>178.58</v>
      </c>
      <c r="R33" s="16">
        <f t="shared" si="1"/>
        <v>196.43800000000002</v>
      </c>
      <c r="S33" s="1"/>
      <c r="T33" s="1"/>
    </row>
    <row r="34" spans="1:20" ht="15.75" x14ac:dyDescent="0.25">
      <c r="A34" s="26">
        <v>18</v>
      </c>
      <c r="B34" s="4" t="s">
        <v>50</v>
      </c>
      <c r="C34" s="14" t="s">
        <v>24</v>
      </c>
      <c r="D34" s="14"/>
      <c r="E34" s="14"/>
      <c r="F34" s="14"/>
      <c r="G34" s="14"/>
      <c r="H34" s="14"/>
      <c r="I34" s="14">
        <v>0.08</v>
      </c>
      <c r="J34" s="14"/>
      <c r="K34" s="14"/>
      <c r="L34" s="14"/>
      <c r="M34" s="14"/>
      <c r="N34" s="14"/>
      <c r="O34" s="15">
        <v>0.08</v>
      </c>
      <c r="P34" s="15">
        <v>4.9000000000000004</v>
      </c>
      <c r="Q34" s="5">
        <v>120</v>
      </c>
      <c r="R34" s="16">
        <f t="shared" si="1"/>
        <v>588</v>
      </c>
      <c r="S34" s="1"/>
      <c r="T34" s="1"/>
    </row>
    <row r="35" spans="1:20" ht="15.75" x14ac:dyDescent="0.25">
      <c r="A35" s="26">
        <v>19</v>
      </c>
      <c r="B35" s="4" t="s">
        <v>199</v>
      </c>
      <c r="C35" s="14" t="s">
        <v>36</v>
      </c>
      <c r="D35" s="14"/>
      <c r="E35" s="14"/>
      <c r="F35" s="14"/>
      <c r="G35" s="14"/>
      <c r="H35" s="14"/>
      <c r="I35" s="14">
        <v>6.0000000000000001E-3</v>
      </c>
      <c r="J35" s="14"/>
      <c r="K35" s="14"/>
      <c r="L35" s="14"/>
      <c r="M35" s="14"/>
      <c r="N35" s="14">
        <v>5.0000000000000001E-3</v>
      </c>
      <c r="O35" s="15">
        <v>1.0999999999999999E-2</v>
      </c>
      <c r="P35" s="15">
        <v>0.7</v>
      </c>
      <c r="Q35" s="5">
        <v>6</v>
      </c>
      <c r="R35" s="16">
        <v>12</v>
      </c>
      <c r="S35" s="1"/>
      <c r="T35" s="1"/>
    </row>
    <row r="36" spans="1:20" ht="15.75" x14ac:dyDescent="0.25">
      <c r="A36" s="26">
        <v>20</v>
      </c>
      <c r="B36" s="4" t="s">
        <v>203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>
        <v>0.01</v>
      </c>
      <c r="L36" s="14"/>
      <c r="M36" s="14"/>
      <c r="N36" s="14"/>
      <c r="O36" s="15">
        <v>0.01</v>
      </c>
      <c r="P36" s="15">
        <v>0.7</v>
      </c>
      <c r="Q36" s="5">
        <v>35</v>
      </c>
      <c r="R36" s="16">
        <f t="shared" si="1"/>
        <v>24.5</v>
      </c>
      <c r="S36" s="1"/>
      <c r="T36" s="1"/>
    </row>
    <row r="37" spans="1:20" ht="15.75" x14ac:dyDescent="0.25">
      <c r="A37" s="26">
        <v>21</v>
      </c>
      <c r="B37" s="4" t="s">
        <v>206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>
        <v>1.2E-2</v>
      </c>
      <c r="O37" s="15">
        <v>1.2E-2</v>
      </c>
      <c r="P37" s="15">
        <v>0.8</v>
      </c>
      <c r="Q37" s="5">
        <v>130</v>
      </c>
      <c r="R37" s="16">
        <f t="shared" si="1"/>
        <v>104</v>
      </c>
      <c r="S37" s="1"/>
      <c r="T37" s="1"/>
    </row>
    <row r="38" spans="1:20" ht="15.75" x14ac:dyDescent="0.25">
      <c r="A38" s="26">
        <v>22</v>
      </c>
      <c r="B38" s="4" t="s">
        <v>48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>
        <v>3.5000000000000003E-2</v>
      </c>
      <c r="O38" s="14">
        <v>3.5000000000000003E-2</v>
      </c>
      <c r="P38" s="14">
        <v>2.2000000000000002</v>
      </c>
      <c r="Q38" s="14">
        <v>28</v>
      </c>
      <c r="R38" s="16">
        <f t="shared" si="1"/>
        <v>61.600000000000009</v>
      </c>
      <c r="S38" s="1"/>
      <c r="T38" s="1"/>
    </row>
    <row r="39" spans="1:20" ht="15.75" x14ac:dyDescent="0.25">
      <c r="A39" s="26">
        <v>23</v>
      </c>
      <c r="B39" s="4" t="s">
        <v>207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>
        <v>3.0000000000000001E-3</v>
      </c>
      <c r="O39" s="14">
        <v>3.0000000000000001E-3</v>
      </c>
      <c r="P39" s="14">
        <v>0.2</v>
      </c>
      <c r="Q39" s="14">
        <v>320</v>
      </c>
      <c r="R39" s="16">
        <f t="shared" si="1"/>
        <v>64</v>
      </c>
      <c r="S39" s="1"/>
      <c r="T39" s="1"/>
    </row>
    <row r="40" spans="1:20" ht="15.75" x14ac:dyDescent="0.25">
      <c r="A40" s="26">
        <v>24</v>
      </c>
      <c r="B40" s="4" t="s">
        <v>208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v>5.0000000000000001E-3</v>
      </c>
      <c r="N40" s="14"/>
      <c r="O40" s="14">
        <v>5.0000000000000001E-3</v>
      </c>
      <c r="P40" s="14">
        <v>0.4</v>
      </c>
      <c r="Q40" s="14">
        <v>230</v>
      </c>
      <c r="R40" s="16">
        <f t="shared" si="1"/>
        <v>92</v>
      </c>
      <c r="S40" s="1"/>
      <c r="T40" s="1"/>
    </row>
    <row r="41" spans="1:20" ht="15.75" x14ac:dyDescent="0.25">
      <c r="A41" s="26">
        <v>25</v>
      </c>
      <c r="B41" s="4" t="s">
        <v>30</v>
      </c>
      <c r="C41" s="14" t="s">
        <v>24</v>
      </c>
      <c r="D41" s="14"/>
      <c r="E41" s="14"/>
      <c r="F41" s="14"/>
      <c r="G41" s="14"/>
      <c r="H41" s="14"/>
      <c r="I41" s="14">
        <v>5.0000000000000001E-3</v>
      </c>
      <c r="J41" s="14"/>
      <c r="K41" s="14"/>
      <c r="L41" s="14"/>
      <c r="M41" s="14"/>
      <c r="N41" s="14"/>
      <c r="O41" s="14">
        <v>5.0000000000000001E-3</v>
      </c>
      <c r="P41" s="14">
        <v>0.4</v>
      </c>
      <c r="Q41" s="14">
        <v>13</v>
      </c>
      <c r="R41" s="16">
        <f t="shared" si="1"/>
        <v>5.2</v>
      </c>
      <c r="S41" s="1"/>
      <c r="T41" s="1"/>
    </row>
    <row r="42" spans="1:20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6"/>
    </row>
    <row r="43" spans="1:20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5"/>
      <c r="Q43" s="14"/>
      <c r="R43" s="16"/>
    </row>
    <row r="44" spans="1:20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6"/>
    </row>
    <row r="45" spans="1:20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6"/>
    </row>
    <row r="46" spans="1:20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5"/>
    </row>
    <row r="47" spans="1:20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5"/>
      <c r="R47" s="16">
        <f>SUM(R18:R46)</f>
        <v>2836.5479999999998</v>
      </c>
    </row>
    <row r="48" spans="1:20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/>
      <c r="P49" s="2"/>
      <c r="Q49" s="2"/>
      <c r="R49" s="2"/>
    </row>
    <row r="50" spans="2:18" ht="15.75" x14ac:dyDescent="0.25">
      <c r="B50" s="64" t="s">
        <v>90</v>
      </c>
    </row>
    <row r="54" spans="2:18" ht="15.75" x14ac:dyDescent="0.25">
      <c r="B54" s="2" t="s">
        <v>60</v>
      </c>
    </row>
  </sheetData>
  <mergeCells count="15">
    <mergeCell ref="A47:B47"/>
    <mergeCell ref="C13:C15"/>
    <mergeCell ref="D13:N13"/>
    <mergeCell ref="O13:O15"/>
    <mergeCell ref="P13:P15"/>
    <mergeCell ref="Q13:Q15"/>
    <mergeCell ref="R13:R15"/>
    <mergeCell ref="D14:F14"/>
    <mergeCell ref="G14:N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Admin</cp:lastModifiedBy>
  <cp:lastPrinted>2021-09-02T09:29:25Z</cp:lastPrinted>
  <dcterms:created xsi:type="dcterms:W3CDTF">2019-01-18T12:27:48Z</dcterms:created>
  <dcterms:modified xsi:type="dcterms:W3CDTF">2021-09-02T14:59:36Z</dcterms:modified>
</cp:coreProperties>
</file>