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B9C674DE-8218-4439-8CE0-987FAC89AC01}" xr6:coauthVersionLast="46" xr6:coauthVersionMax="46" xr10:uidLastSave="{00000000-0000-0000-0000-000000000000}"/>
  <bookViews>
    <workbookView xWindow="-120" yWindow="-120" windowWidth="29040" windowHeight="15840" firstSheet="38" activeTab="45" xr2:uid="{00000000-000D-0000-FFFF-FFFF00000000}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81029"/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P19" i="276" s="1"/>
  <c r="M18" i="276"/>
  <c r="P18" i="276" s="1"/>
  <c r="F10" i="276"/>
  <c r="P48" i="276" l="1"/>
  <c r="G10" i="276" s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N23" i="261" s="1"/>
  <c r="P23" i="261" s="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<sst xmlns="http://schemas.openxmlformats.org/spreadsheetml/2006/main" count="4833" uniqueCount="198">
  <si>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</si>
  <si>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</si>
  <si>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</si>
  <si>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</si>
  <si>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</si>
  <si>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</si>
  <si>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</si>
  <si>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</si>
  <si>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</si>
  <si>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</si>
  <si>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</si>
  <si>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</si>
  <si>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</si>
  <si>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</si>
  <si>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</si>
  <si>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</si>
  <si>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</si>
  <si>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</si>
  <si>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</si>
  <si>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</si>
  <si>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</si>
  <si>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</si>
  <si>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</si>
  <si>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</si>
  <si>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</si>
  <si>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</si>
  <si>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</si>
  <si>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</si>
  <si>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</si>
  <si>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</si>
  <si>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</si>
  <si>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</si>
  <si>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</si>
  <si>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</si>
  <si>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</si>
  <si>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</si>
  <si>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</si>
  <si>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</si>
  <si>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</si>
  <si>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</si>
  <si>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</si>
  <si>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</si>
  <si>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</si>
  <si>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</si>
  <si>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</si>
  <si>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</si>
  <si>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</si>
  <si>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</si>
  <si>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</si>
  <si>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</si>
  <si>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</si>
  <si>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</si>
  <si>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</si>
  <si>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</si>
  <si>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</si>
  <si>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</si>
  <si>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</si>
  <si>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</si>
  <si>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</si>
  <si>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</si>
  <si>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</si>
  <si>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</si>
  <si>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</si>
  <si>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</si>
  <si>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</si>
  <si>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</si>
  <si>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</si>
  <si>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</si>
  <si>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</si>
  <si>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</si>
  <si>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</si>
  <si>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</si>
  <si>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</si>
  <si>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</si>
  <si>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</si>
  <si>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</si>
  <si>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</si>
  <si>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</si>
  <si>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</si>
  <si>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</si>
  <si>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</si>
  <si>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</si>
  <si>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</si>
  <si>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</si>
  <si>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</si>
  <si>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</si>
  <si>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</si>
  <si>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</si>
  <si>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</si>
  <si>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</si>
  <si>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</si>
  <si>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</si>
  <si>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</si>
  <si>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</si>
  <si>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</si>
  <si>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</si>
  <si>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</si>
  <si>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</si>
  <si>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</si>
  <si>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</si>
  <si>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</si>
  <si>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</si>
  <si>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</si>
  <si>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</si>
  <si>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</si>
  <si>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</si>
  <si>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</si>
  <si>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</si>
  <si>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</si>
  <si>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</si>
  <si>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</si>
  <si>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</si>
  <si>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</si>
  <si>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</si>
  <si>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</si>
  <si>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</si>
  <si>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</si>
  <si>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</si>
  <si>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</si>
  <si>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</si>
  <si>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</si>
  <si>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</si>
  <si>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</si>
  <si>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</si>
  <si>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</si>
  <si>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</si>
  <si>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</si>
  <si>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</si>
  <si>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</si>
  <si>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</si>
  <si>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</si>
  <si>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</si>
  <si>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</si>
  <si>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</si>
  <si>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</si>
  <si>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</si>
  <si>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</si>
  <si>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</si>
  <si>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</si>
  <si>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</si>
  <si>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</si>
  <si>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</si>
  <si>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</si>
  <si>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</si>
  <si>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</si>
  <si>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</si>
  <si>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</si>
  <si>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</si>
  <si>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</si>
  <si>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</si>
  <si>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</si>
  <si>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</si>
  <si>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</si>
  <si>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</si>
  <si>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</si>
  <si>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</si>
  <si>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</si>
  <si>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</si>
  <si>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</si>
  <si>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</si>
  <si>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</si>
  <si>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</si>
  <si>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</si>
  <si>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</si>
  <si>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</si>
  <si>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</si>
  <si>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</si>
  <si>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</si>
  <si>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</si>
  <si>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</si>
  <si>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</si>
  <si>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</si>
  <si>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</si>
  <si>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</si>
  <si>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</si>
  <si>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</si>
  <si>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</si>
  <si>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</si>
  <si>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</si>
  <si>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</si>
  <si>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</si>
  <si>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</si>
  <si>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</si>
  <si>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</si>
  <si>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</si>
  <si>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Рыба жареная</t>
  </si>
  <si>
    <t>200гр</t>
  </si>
  <si>
    <t>50гр</t>
  </si>
  <si>
    <t>Масло растит.</t>
  </si>
  <si>
    <t>Соль йодированн.</t>
  </si>
  <si>
    <t>Мука пшеничная</t>
  </si>
  <si>
    <t>Сахар песок</t>
  </si>
  <si>
    <t>ОВЗ 1-4 классы</t>
  </si>
  <si>
    <t>Тарканова М.В.</t>
  </si>
  <si>
    <t>И.о.директора________</t>
  </si>
  <si>
    <t>80гр</t>
  </si>
  <si>
    <t xml:space="preserve">Чай </t>
  </si>
  <si>
    <t>20.02.2021год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</si>
</sst>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0" borderId="7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textRotation="90" wrapText="1"/>
    </xf>
    <xf numFmtId="0" fontId="2" fillId="0" borderId="7" xfId="0" applyFont="1" applyBorder="1" applyAlignment="1">
      <alignment textRotation="90" wrapText="1"/>
    </xf>
    <xf numFmtId="0" fontId="2" fillId="0" borderId="22" xfId="0" applyFont="1" applyBorder="1" applyAlignment="1">
      <alignment textRotation="90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T55"/>
  <sheetViews>
    <sheetView tabSelected="1" zoomScale="82" zoomScaleNormal="82" workbookViewId="0">
      <selection activeCell="I9" sqref="I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194</v>
      </c>
      <c r="C2" s="2"/>
      <c r="D2" t="s">
        <v>193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18</v>
      </c>
    </row>
    <row r="5" spans="1:18" x14ac:dyDescent="0.25">
      <c r="F5" s="20" t="s">
        <v>197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192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4</v>
      </c>
      <c r="F10" s="4">
        <f>E10*D10</f>
        <v>100</v>
      </c>
      <c r="G10" s="5">
        <f>P48/H10</f>
        <v>22.905499999999996</v>
      </c>
      <c r="H10" s="6">
        <v>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91.621999999999986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customHeight="1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6"/>
      <c r="N14" s="124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/>
      <c r="E15" s="100"/>
      <c r="F15" s="100"/>
      <c r="G15" s="98" t="s">
        <v>185</v>
      </c>
      <c r="H15" s="98" t="s">
        <v>95</v>
      </c>
      <c r="I15" s="98" t="s">
        <v>184</v>
      </c>
      <c r="J15" s="98"/>
      <c r="K15" s="98"/>
      <c r="L15" s="98"/>
      <c r="M15" s="127"/>
      <c r="N15" s="125"/>
      <c r="O15" s="128"/>
      <c r="P15" s="129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>
        <v>4</v>
      </c>
      <c r="H16" s="7">
        <v>4</v>
      </c>
      <c r="I16" s="7">
        <v>4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195</v>
      </c>
      <c r="H17" s="10" t="s">
        <v>186</v>
      </c>
      <c r="I17" s="10" t="s">
        <v>187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50</v>
      </c>
      <c r="C18" s="14" t="s">
        <v>24</v>
      </c>
      <c r="D18" s="15"/>
      <c r="E18" s="15"/>
      <c r="F18" s="14"/>
      <c r="G18" s="15">
        <v>0.13</v>
      </c>
      <c r="H18" s="15"/>
      <c r="I18" s="15"/>
      <c r="J18" s="15"/>
      <c r="K18" s="15"/>
      <c r="L18" s="15"/>
      <c r="M18" s="15">
        <f>SUM(D18:L18)</f>
        <v>0.13</v>
      </c>
      <c r="N18" s="15">
        <v>0.5</v>
      </c>
      <c r="O18" s="16">
        <v>140</v>
      </c>
      <c r="P18" s="16">
        <f>N18*O18</f>
        <v>70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/>
      <c r="E19" s="14"/>
      <c r="F19" s="14"/>
      <c r="G19" s="14">
        <v>0.01</v>
      </c>
      <c r="H19" s="14"/>
      <c r="I19" s="14"/>
      <c r="J19" s="14"/>
      <c r="K19" s="14"/>
      <c r="L19" s="14"/>
      <c r="M19" s="15">
        <f>SUM(D19:L19)</f>
        <v>0.01</v>
      </c>
      <c r="N19" s="15">
        <v>0.05</v>
      </c>
      <c r="O19" s="5">
        <v>110</v>
      </c>
      <c r="P19" s="16">
        <f>N19*O19</f>
        <v>5.5</v>
      </c>
      <c r="Q19" s="1"/>
      <c r="R19" s="1"/>
    </row>
    <row r="20" spans="1:20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5.0000000000000001E-3</v>
      </c>
      <c r="H20" s="14"/>
      <c r="I20" s="14"/>
      <c r="J20" s="14"/>
      <c r="K20" s="14"/>
      <c r="L20" s="14"/>
      <c r="M20" s="15">
        <f>SUM(D20:L20)</f>
        <v>5.0000000000000001E-3</v>
      </c>
      <c r="N20" s="15">
        <v>0.02</v>
      </c>
      <c r="O20" s="5">
        <v>13</v>
      </c>
      <c r="P20" s="16">
        <f>N20*O20</f>
        <v>0.26</v>
      </c>
      <c r="Q20" s="1"/>
      <c r="R20" s="1"/>
    </row>
    <row r="21" spans="1:20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>SUM(D21:L21)</f>
        <v>5.0000000000000001E-3</v>
      </c>
      <c r="N21" s="15">
        <v>0.02</v>
      </c>
      <c r="O21" s="5">
        <v>30</v>
      </c>
      <c r="P21" s="16">
        <f t="shared" ref="P21:P24" si="0">N21*O21</f>
        <v>0.6</v>
      </c>
      <c r="Q21" s="1"/>
      <c r="R21" s="1"/>
    </row>
    <row r="22" spans="1:20" ht="15.75" x14ac:dyDescent="0.25">
      <c r="A22" s="26">
        <v>5</v>
      </c>
      <c r="B22" s="4" t="s">
        <v>184</v>
      </c>
      <c r="C22" s="14" t="s">
        <v>24</v>
      </c>
      <c r="D22" s="14"/>
      <c r="E22" s="14"/>
      <c r="F22" s="14"/>
      <c r="G22" s="14"/>
      <c r="H22" s="14"/>
      <c r="I22" s="14">
        <v>0.05</v>
      </c>
      <c r="J22" s="14"/>
      <c r="K22" s="14"/>
      <c r="L22" s="14"/>
      <c r="M22" s="15">
        <f>SUM(D22:L22)</f>
        <v>0.05</v>
      </c>
      <c r="N22" s="15">
        <v>0.3</v>
      </c>
      <c r="O22" s="5">
        <v>33.340000000000003</v>
      </c>
      <c r="P22" s="16">
        <f t="shared" si="0"/>
        <v>10.002000000000001</v>
      </c>
      <c r="Q22" s="1"/>
      <c r="R22" s="1"/>
    </row>
    <row r="23" spans="1:20" ht="15.75" x14ac:dyDescent="0.25">
      <c r="A23" s="26">
        <v>6</v>
      </c>
      <c r="B23" s="4" t="s">
        <v>196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4.0000000000000001E-3</v>
      </c>
      <c r="O23" s="5">
        <v>490</v>
      </c>
      <c r="P23" s="16">
        <f>N23*O23</f>
        <v>1.96</v>
      </c>
      <c r="Q23" s="74"/>
      <c r="R23" s="1"/>
    </row>
    <row r="24" spans="1:20" ht="15.75" x14ac:dyDescent="0.25">
      <c r="A24" s="26">
        <v>7</v>
      </c>
      <c r="B24" s="4" t="s">
        <v>191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>SUM(D24:L24)</f>
        <v>1.4999999999999999E-2</v>
      </c>
      <c r="N24" s="15">
        <v>0.06</v>
      </c>
      <c r="O24" s="5">
        <v>55</v>
      </c>
      <c r="P24" s="16">
        <f t="shared" si="0"/>
        <v>3.3</v>
      </c>
      <c r="Q24" s="1"/>
      <c r="R24" s="1"/>
    </row>
    <row r="25" spans="1:20" ht="15.75" x14ac:dyDescent="0.25">
      <c r="A25" s="26">
        <v>8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91.621999999999986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O13:O15"/>
    <mergeCell ref="P13:P15"/>
    <mergeCell ref="D14:F14"/>
    <mergeCell ref="G14:L14"/>
    <mergeCell ref="H8:H9"/>
    <mergeCell ref="N13:N15"/>
    <mergeCell ref="M13:M15"/>
    <mergeCell ref="B8:C8"/>
    <mergeCell ref="D8:D9"/>
    <mergeCell ref="E8:E9"/>
    <mergeCell ref="F8:F9"/>
    <mergeCell ref="G8:G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'01.10'!Print_Titles</vt:lpstr>
      <vt:lpstr>'01.10 мал'!Print_Titles</vt:lpstr>
      <vt:lpstr>'02.10'!Print_Titles</vt:lpstr>
      <vt:lpstr>'02.10 мал'!Print_Titles</vt:lpstr>
      <vt:lpstr>'03,10'!Print_Titles</vt:lpstr>
      <vt:lpstr>'03,10 мал'!Print_Titles</vt:lpstr>
      <vt:lpstr>'05,10 мал'!Print_Titles</vt:lpstr>
      <vt:lpstr>'05.10'!Print_Titles</vt:lpstr>
      <vt:lpstr>'06,10 5-11кл  мал'!Print_Titles</vt:lpstr>
      <vt:lpstr>'06.10'!Print_Titles</vt:lpstr>
      <vt:lpstr>'07,10'!Print_Titles</vt:lpstr>
      <vt:lpstr>'07,10 5-11 кл мал'!Print_Titles</vt:lpstr>
      <vt:lpstr>'08,10 '!Print_Titles</vt:lpstr>
      <vt:lpstr>'08.10 5-11кл мал'!Print_Titles</vt:lpstr>
      <vt:lpstr>'09,10'!Print_Titles</vt:lpstr>
      <vt:lpstr>'09,10 мал'!Print_Titles</vt:lpstr>
      <vt:lpstr>'09,105 11кл мал'!Print_Titles</vt:lpstr>
      <vt:lpstr>'09,11'!Print_Titles</vt:lpstr>
      <vt:lpstr>'10,10'!Print_Titles</vt:lpstr>
      <vt:lpstr>'10,10 5-11кл овз'!Print_Titles</vt:lpstr>
      <vt:lpstr>'12,10'!Print_Titles</vt:lpstr>
      <vt:lpstr>'12,10 мал'!Print_Titles</vt:lpstr>
      <vt:lpstr>'13,10'!Print_Titles</vt:lpstr>
      <vt:lpstr>'13,10мал'!Print_Titles</vt:lpstr>
      <vt:lpstr>'14,10'!Print_Titles</vt:lpstr>
      <vt:lpstr>'14,10мал'!Print_Titles</vt:lpstr>
      <vt:lpstr>'14.10 малоим'!Print_Titles</vt:lpstr>
      <vt:lpstr>'15,10'!Print_Titles</vt:lpstr>
      <vt:lpstr>'15,10мал'!Print_Titles</vt:lpstr>
      <vt:lpstr>'16,10'!Print_Titles</vt:lpstr>
      <vt:lpstr>'16,10мал'!Print_Titles</vt:lpstr>
      <vt:lpstr>'17,10'!Print_Titles</vt:lpstr>
      <vt:lpstr>'17,10мал'!Print_Titles</vt:lpstr>
      <vt:lpstr>'19,10'!Print_Titles</vt:lpstr>
      <vt:lpstr>'19,10мал'!Print_Titles</vt:lpstr>
      <vt:lpstr>'20,10'!Print_Titles</vt:lpstr>
      <vt:lpstr>'20,10мал'!Print_Titles</vt:lpstr>
      <vt:lpstr>'21,10'!Print_Titles</vt:lpstr>
      <vt:lpstr>'21,10мал'!Print_Titles</vt:lpstr>
      <vt:lpstr>'22,10'!Print_Titles</vt:lpstr>
      <vt:lpstr>'22,10мал'!Print_Titles</vt:lpstr>
      <vt:lpstr>'22.10'!Print_Titles</vt:lpstr>
      <vt:lpstr>'23,10'!Print_Titles</vt:lpstr>
      <vt:lpstr>'23,10мал'!Print_Titles</vt:lpstr>
      <vt:lpstr>'24,10'!Print_Titles</vt:lpstr>
      <vt:lpstr>'24,10мал'!Print_Titles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ааа</cp:lastModifiedBy>
  <cp:lastPrinted>2021-02-20T04:26:36Z</cp:lastPrinted>
  <dcterms:created xsi:type="dcterms:W3CDTF">2019-01-18T12:27:48Z</dcterms:created>
  <dcterms:modified xsi:type="dcterms:W3CDTF">2021-02-20T04:26:59Z</dcterms:modified>
</cp:coreProperties>
</file>