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31" i="276" l="1"/>
  <c r="M31" i="276"/>
  <c r="M26" i="276"/>
  <c r="M30" i="276" l="1"/>
  <c r="P30" i="276" s="1"/>
  <c r="M29" i="276"/>
  <c r="P29" i="276" s="1"/>
  <c r="P28" i="276"/>
  <c r="M25" i="276"/>
  <c r="P25" i="276" s="1"/>
  <c r="M24" i="276"/>
  <c r="P24" i="276" s="1"/>
  <c r="M23" i="276"/>
  <c r="P23" i="276" s="1"/>
  <c r="M22" i="276"/>
  <c r="M21" i="276"/>
  <c r="P21" i="276" s="1"/>
  <c r="M20" i="276"/>
  <c r="P20" i="276" s="1"/>
  <c r="M19" i="276"/>
  <c r="P19" i="276" s="1"/>
  <c r="M18" i="276"/>
  <c r="P41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<sst xmlns="http://schemas.openxmlformats.org/spreadsheetml/2006/main" count="4853" uniqueCount="210">
  <si>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</si>
  <si>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</si>
  <si>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</si>
  <si>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</si>
  <si>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</si>
  <si>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</si>
  <si>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</si>
  <si>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</si>
  <si>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</si>
  <si>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</si>
  <si>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</si>
  <si>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</si>
  <si>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</si>
  <si>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</si>
  <si>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</si>
  <si>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</si>
  <si>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</si>
  <si>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</si>
  <si>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</si>
  <si>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</si>
  <si>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</si>
  <si>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</si>
  <si>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</si>
  <si>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</si>
  <si>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</si>
  <si>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</si>
  <si>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</si>
  <si>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</si>
  <si>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</si>
  <si>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</si>
  <si>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</si>
  <si>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</si>
  <si>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</si>
  <si>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</si>
  <si>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</si>
  <si>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</si>
  <si>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</si>
  <si>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</si>
  <si>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</si>
  <si>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</si>
  <si>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</si>
  <si>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</si>
  <si>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</si>
  <si>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</si>
  <si>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</si>
  <si>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</si>
  <si>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</si>
  <si>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</si>
  <si>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</si>
  <si>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</si>
  <si>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</si>
  <si>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</si>
  <si>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</si>
  <si>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</si>
  <si>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</si>
  <si>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</si>
  <si>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</si>
  <si>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</si>
  <si>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</si>
  <si>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</si>
  <si>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</si>
  <si>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</si>
  <si>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</si>
  <si>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</si>
  <si>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</si>
  <si>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</si>
  <si>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</si>
  <si>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</si>
  <si>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</si>
  <si>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</si>
  <si>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</si>
  <si>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</si>
  <si>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</si>
  <si>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</si>
  <si>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</si>
  <si>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</si>
  <si>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</si>
  <si>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</si>
  <si>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</si>
  <si>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</si>
  <si>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</si>
  <si>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</si>
  <si>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</si>
  <si>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</si>
  <si>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</si>
  <si>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</si>
  <si>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</si>
  <si>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</si>
  <si>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</si>
  <si>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</si>
  <si>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</si>
  <si>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</si>
  <si>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</si>
  <si>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</si>
  <si>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</si>
  <si>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</si>
  <si>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</si>
  <si>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</si>
  <si>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</si>
  <si>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</si>
  <si>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</si>
  <si>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</si>
  <si>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</si>
  <si>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</si>
  <si>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</si>
  <si>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</si>
  <si>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</si>
  <si>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</si>
  <si>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</si>
  <si>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</si>
  <si>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</si>
  <si>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</si>
  <si>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</si>
  <si>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</si>
  <si>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</si>
  <si>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</si>
  <si>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</si>
  <si>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</si>
  <si>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</si>
  <si>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</si>
  <si>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</si>
  <si>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</si>
  <si>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</si>
  <si>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</si>
  <si>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</si>
  <si>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</si>
  <si>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</si>
  <si>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</si>
  <si>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</si>
  <si>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</si>
  <si>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</si>
  <si>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</si>
  <si>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</si>
  <si>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</si>
  <si>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</si>
  <si>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</si>
  <si>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</si>
  <si>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</si>
  <si>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</si>
  <si>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</si>
  <si>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</si>
  <si>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</si>
  <si>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</si>
  <si>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</si>
  <si>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</si>
  <si>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</si>
  <si>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</si>
  <si>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</si>
  <si>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</si>
  <si>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</si>
  <si>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</si>
  <si>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</si>
  <si>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</si>
  <si>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</si>
  <si>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</si>
  <si>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</si>
  <si>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</si>
  <si>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</si>
  <si>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</si>
  <si>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</si>
  <si>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</si>
  <si>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</si>
  <si>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</si>
  <si>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</si>
  <si>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</si>
  <si>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</si>
  <si>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</si>
  <si>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</si>
  <si>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</si>
  <si>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</si>
  <si>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</si>
  <si>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</si>
  <si>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</si>
  <si>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</si>
  <si>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</si>
  <si>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</si>
  <si>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</si>
  <si>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</si>
  <si>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</si>
  <si>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</si>
  <si>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</si>
  <si>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</si>
  <si>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</si>
  <si>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</si>
  <si>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</si>
  <si>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Яблоко</t>
  </si>
  <si>
    <t>230гр</t>
  </si>
  <si>
    <t>100гр</t>
  </si>
  <si>
    <t>200гр</t>
  </si>
  <si>
    <t>80гр</t>
  </si>
  <si>
    <t>150гр</t>
  </si>
  <si>
    <t>Соль йодированн.</t>
  </si>
  <si>
    <t>Картофель</t>
  </si>
  <si>
    <t>Лук</t>
  </si>
  <si>
    <t>Томатная паста</t>
  </si>
  <si>
    <t>Морковь</t>
  </si>
  <si>
    <t>Мука пшеничная</t>
  </si>
  <si>
    <t>масло растительное</t>
  </si>
  <si>
    <t>Сахар</t>
  </si>
  <si>
    <t>1-4 КЛАССЫ</t>
  </si>
  <si>
    <t>Рагу из мяса птицы</t>
  </si>
  <si>
    <t>Салат "Мозайка"</t>
  </si>
  <si>
    <t>Филе курицы</t>
  </si>
  <si>
    <t>Зеленый горошек</t>
  </si>
  <si>
    <t xml:space="preserve">Яйцо куринное </t>
  </si>
  <si>
    <t>И.о.директора_________</t>
  </si>
  <si>
    <t>Тарканова М.В.</t>
  </si>
  <si>
    <t>26.01.2021год</t>
  </si>
  <si>
    <t>какао на молоке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</si>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</sst>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16" fontId="2" fillId="0" borderId="0" xfId="0" applyNumberFormat="1" applyFont="1"/>
    <xf numFmtId="0" fontId="5" fillId="0" borderId="0" xfId="0" applyFont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4" xfId="0" applyFont="1" applyBorder="1"/>
    <xf numFmtId="0" fontId="2" fillId="0" borderId="5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8" t="s">
        <v>57</v>
      </c>
      <c r="B48" s="10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8" t="s">
        <v>57</v>
      </c>
      <c r="B48" s="10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75.75" customHeight="1" thickBot="1" x14ac:dyDescent="0.3">
      <c r="A15" s="33"/>
      <c r="B15" s="34"/>
      <c r="C15" s="111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8" t="s">
        <v>57</v>
      </c>
      <c r="B51" s="10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75.75" customHeight="1" thickBot="1" x14ac:dyDescent="0.3">
      <c r="A15" s="33"/>
      <c r="B15" s="34"/>
      <c r="C15" s="111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8" t="s">
        <v>57</v>
      </c>
      <c r="B51" s="10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8" t="s">
        <v>57</v>
      </c>
      <c r="B48" s="10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8" t="s">
        <v>57</v>
      </c>
      <c r="B47" s="10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103.5" customHeight="1" thickBot="1" x14ac:dyDescent="0.3">
      <c r="A15" s="33"/>
      <c r="B15" s="34"/>
      <c r="C15" s="111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15"/>
      <c r="N15" s="117"/>
      <c r="O15" s="120"/>
      <c r="P15" s="122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2" t="s">
        <v>57</v>
      </c>
      <c r="B47" s="13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8" t="s">
        <v>57</v>
      </c>
      <c r="B48" s="10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8" t="s">
        <v>57</v>
      </c>
      <c r="B48" s="10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8" t="s">
        <v>57</v>
      </c>
      <c r="B48" s="10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8" t="s">
        <v>57</v>
      </c>
      <c r="B48" s="10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8" t="s">
        <v>57</v>
      </c>
      <c r="B48" s="10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8" t="s">
        <v>57</v>
      </c>
      <c r="B48" s="10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8" t="s">
        <v>57</v>
      </c>
      <c r="B48" s="10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8" t="s">
        <v>57</v>
      </c>
      <c r="B48" s="10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8" t="s">
        <v>57</v>
      </c>
      <c r="B48" s="10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8" t="s">
        <v>57</v>
      </c>
      <c r="B48" s="10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75.75" customHeight="1" thickBot="1" x14ac:dyDescent="0.3">
      <c r="A15" s="33"/>
      <c r="B15" s="34"/>
      <c r="C15" s="111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8" t="s">
        <v>57</v>
      </c>
      <c r="B51" s="10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75.75" customHeight="1" thickBot="1" x14ac:dyDescent="0.3">
      <c r="A15" s="33"/>
      <c r="B15" s="34"/>
      <c r="C15" s="111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8" t="s">
        <v>57</v>
      </c>
      <c r="B51" s="10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zoomScale="82" zoomScaleNormal="82" workbookViewId="0">
      <selection activeCell="D44" sqref="D4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  <c r="N1" s="2"/>
      <c r="O1" s="2"/>
      <c r="P1" s="2"/>
    </row>
    <row r="2" spans="1:18" ht="15.75" x14ac:dyDescent="0.25">
      <c r="A2" s="2"/>
      <c r="B2" s="2" t="s">
        <v>205</v>
      </c>
      <c r="C2" s="2"/>
      <c r="D2" s="2" t="s">
        <v>206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15.75" x14ac:dyDescent="0.25">
      <c r="A3" s="2"/>
      <c r="B3" s="21" t="s">
        <v>207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ht="15.75" x14ac:dyDescent="0.2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2"/>
      <c r="L4" s="2">
        <v>14</v>
      </c>
      <c r="M4" s="2"/>
      <c r="N4" s="2"/>
      <c r="O4" s="2"/>
      <c r="P4" s="2"/>
    </row>
    <row r="5" spans="1:18" ht="15.75" x14ac:dyDescent="0.25">
      <c r="A5" s="2"/>
      <c r="B5" s="2"/>
      <c r="C5" s="2"/>
      <c r="D5" s="2"/>
      <c r="E5" s="2"/>
      <c r="F5" s="101" t="s">
        <v>207</v>
      </c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ht="15.75" x14ac:dyDescent="0.25">
      <c r="A6" s="2"/>
      <c r="B6" s="2"/>
      <c r="C6" s="2"/>
      <c r="D6" s="2" t="s">
        <v>4</v>
      </c>
      <c r="E6" s="2"/>
      <c r="F6" s="2"/>
      <c r="G6" s="2"/>
      <c r="H6" s="2" t="s">
        <v>183</v>
      </c>
      <c r="I6" s="2"/>
      <c r="J6" s="2"/>
      <c r="K6" s="2"/>
      <c r="L6" s="2"/>
      <c r="M6" s="2"/>
      <c r="N6" s="2"/>
      <c r="O6" s="2"/>
      <c r="P6" s="2"/>
    </row>
    <row r="7" spans="1:18" ht="15.75" x14ac:dyDescent="0.25">
      <c r="A7" s="2"/>
      <c r="B7" s="102" t="s">
        <v>199</v>
      </c>
      <c r="C7" s="2"/>
      <c r="D7" s="102" t="s">
        <v>44</v>
      </c>
      <c r="E7" s="10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8" ht="46.5" customHeight="1" x14ac:dyDescent="0.25">
      <c r="A8" s="2"/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A9" s="2"/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A10" s="2"/>
      <c r="B10" s="4"/>
      <c r="C10" s="4"/>
      <c r="D10" s="4">
        <v>60.81</v>
      </c>
      <c r="E10" s="4">
        <v>135</v>
      </c>
      <c r="F10" s="4">
        <v>8209.35</v>
      </c>
      <c r="G10" s="5">
        <f>P41/H10</f>
        <v>62.805223880597026</v>
      </c>
      <c r="H10" s="6">
        <v>134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A11" s="2"/>
      <c r="B11" s="2"/>
      <c r="C11" s="2"/>
      <c r="D11" s="2"/>
      <c r="E11" s="4" t="s">
        <v>11</v>
      </c>
      <c r="F11" s="4"/>
      <c r="G11" s="5">
        <f>G10*H10</f>
        <v>8415.9000000000015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"/>
      <c r="B12" s="102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103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104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105"/>
      <c r="B15" s="34"/>
      <c r="C15" s="111"/>
      <c r="D15" s="100" t="s">
        <v>200</v>
      </c>
      <c r="E15" s="100" t="s">
        <v>201</v>
      </c>
      <c r="F15" s="100" t="s">
        <v>208</v>
      </c>
      <c r="G15" s="98" t="s">
        <v>184</v>
      </c>
      <c r="H15" s="98" t="s">
        <v>185</v>
      </c>
      <c r="I15" s="98"/>
      <c r="J15" s="98"/>
      <c r="K15" s="98"/>
      <c r="L15" s="98"/>
      <c r="M15" s="115"/>
      <c r="N15" s="117"/>
      <c r="O15" s="120"/>
      <c r="P15" s="122"/>
      <c r="Q15" s="1"/>
      <c r="R15" s="1"/>
    </row>
    <row r="16" spans="1:18" ht="16.5" thickBot="1" x14ac:dyDescent="0.3">
      <c r="A16" s="106"/>
      <c r="B16" s="32" t="s">
        <v>22</v>
      </c>
      <c r="C16" s="7"/>
      <c r="D16" s="7">
        <v>134</v>
      </c>
      <c r="E16" s="7">
        <v>134</v>
      </c>
      <c r="F16" s="7">
        <v>134</v>
      </c>
      <c r="G16" s="7">
        <v>134</v>
      </c>
      <c r="H16" s="7">
        <v>134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2.25" thickBot="1" x14ac:dyDescent="0.3">
      <c r="A17" s="107" t="s">
        <v>85</v>
      </c>
      <c r="B17" s="35" t="s">
        <v>23</v>
      </c>
      <c r="C17" s="10"/>
      <c r="D17" s="11" t="s">
        <v>186</v>
      </c>
      <c r="E17" s="10" t="s">
        <v>187</v>
      </c>
      <c r="F17" s="10" t="s">
        <v>188</v>
      </c>
      <c r="G17" s="10" t="s">
        <v>189</v>
      </c>
      <c r="H17" s="10" t="s">
        <v>190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4">
        <v>1</v>
      </c>
      <c r="B18" s="13" t="s">
        <v>202</v>
      </c>
      <c r="C18" s="14" t="s">
        <v>24</v>
      </c>
      <c r="D18" s="15">
        <v>0.14000000000000001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0" si="0">SUM(D18:L18)</f>
        <v>0.14000000000000001</v>
      </c>
      <c r="N18" s="15">
        <v>18.8</v>
      </c>
      <c r="O18" s="16">
        <v>235</v>
      </c>
      <c r="P18" s="16">
        <v>4418</v>
      </c>
      <c r="Q18" s="1"/>
      <c r="R18" s="1"/>
    </row>
    <row r="19" spans="1:20" ht="15.75" x14ac:dyDescent="0.25">
      <c r="A19" s="4">
        <v>2</v>
      </c>
      <c r="B19" s="4" t="s">
        <v>191</v>
      </c>
      <c r="C19" s="14" t="s">
        <v>24</v>
      </c>
      <c r="D19" s="14">
        <v>2.3E-3</v>
      </c>
      <c r="E19" s="14">
        <v>3.0000000000000001E-3</v>
      </c>
      <c r="F19" s="14"/>
      <c r="G19" s="14"/>
      <c r="H19" s="14"/>
      <c r="I19" s="14"/>
      <c r="J19" s="14"/>
      <c r="K19" s="14"/>
      <c r="L19" s="14"/>
      <c r="M19" s="15">
        <f t="shared" si="0"/>
        <v>5.3E-3</v>
      </c>
      <c r="N19" s="15">
        <v>0.7</v>
      </c>
      <c r="O19" s="5">
        <v>13</v>
      </c>
      <c r="P19" s="16">
        <f>N19*O19</f>
        <v>9.1</v>
      </c>
      <c r="Q19" s="1"/>
      <c r="R19" s="1"/>
    </row>
    <row r="20" spans="1:20" ht="15.75" x14ac:dyDescent="0.25">
      <c r="A20" s="4">
        <v>3</v>
      </c>
      <c r="B20" s="4" t="s">
        <v>192</v>
      </c>
      <c r="C20" s="14" t="s">
        <v>24</v>
      </c>
      <c r="D20" s="14">
        <v>0.18</v>
      </c>
      <c r="E20" s="14">
        <v>0.08</v>
      </c>
      <c r="F20" s="14"/>
      <c r="G20" s="14"/>
      <c r="H20" s="14"/>
      <c r="I20" s="14"/>
      <c r="J20" s="14"/>
      <c r="K20" s="14"/>
      <c r="L20" s="14"/>
      <c r="M20" s="15">
        <f t="shared" si="0"/>
        <v>0.26</v>
      </c>
      <c r="N20" s="15">
        <v>35</v>
      </c>
      <c r="O20" s="5">
        <v>25</v>
      </c>
      <c r="P20" s="16">
        <f>N20*O20</f>
        <v>875</v>
      </c>
      <c r="Q20" s="1"/>
      <c r="R20" s="1"/>
    </row>
    <row r="21" spans="1:20" ht="15.75" x14ac:dyDescent="0.25">
      <c r="A21" s="4">
        <v>4</v>
      </c>
      <c r="B21" s="4" t="s">
        <v>193</v>
      </c>
      <c r="C21" s="14" t="s">
        <v>24</v>
      </c>
      <c r="D21" s="14">
        <v>0.01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v>1.3</v>
      </c>
      <c r="O21" s="5">
        <v>16</v>
      </c>
      <c r="P21" s="16">
        <f t="shared" ref="P21:P25" si="1">N21*O21</f>
        <v>20.8</v>
      </c>
      <c r="Q21" s="1"/>
      <c r="R21" s="1"/>
    </row>
    <row r="22" spans="1:20" ht="15.75" x14ac:dyDescent="0.25">
      <c r="A22" s="4">
        <v>5</v>
      </c>
      <c r="B22" s="4" t="s">
        <v>194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v>0.7</v>
      </c>
      <c r="O22" s="5">
        <v>171.43</v>
      </c>
      <c r="P22" s="16">
        <v>120</v>
      </c>
      <c r="Q22" s="1"/>
      <c r="R22" s="1"/>
    </row>
    <row r="23" spans="1:20" ht="15.75" x14ac:dyDescent="0.25">
      <c r="A23" s="4">
        <v>6</v>
      </c>
      <c r="B23" s="4" t="s">
        <v>195</v>
      </c>
      <c r="C23" s="14" t="s">
        <v>24</v>
      </c>
      <c r="D23" s="14">
        <v>1.7999999999999999E-2</v>
      </c>
      <c r="E23" s="14">
        <v>0.04</v>
      </c>
      <c r="F23" s="14"/>
      <c r="G23" s="14"/>
      <c r="H23" s="14"/>
      <c r="I23" s="14"/>
      <c r="J23" s="14"/>
      <c r="K23" s="14"/>
      <c r="L23" s="14"/>
      <c r="M23" s="15">
        <f>D23+E23</f>
        <v>5.7999999999999996E-2</v>
      </c>
      <c r="N23" s="15">
        <v>7.8</v>
      </c>
      <c r="O23" s="5">
        <v>30</v>
      </c>
      <c r="P23" s="16">
        <f>N23*O23</f>
        <v>234</v>
      </c>
      <c r="Q23" s="74"/>
      <c r="R23" s="1"/>
    </row>
    <row r="24" spans="1:20" ht="15.75" x14ac:dyDescent="0.25">
      <c r="A24" s="4">
        <v>7</v>
      </c>
      <c r="B24" s="4" t="s">
        <v>196</v>
      </c>
      <c r="C24" s="14" t="s">
        <v>24</v>
      </c>
      <c r="D24" s="14">
        <v>6.0000000000000001E-3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6.0000000000000001E-3</v>
      </c>
      <c r="N24" s="15">
        <v>0.8</v>
      </c>
      <c r="O24" s="5">
        <v>30</v>
      </c>
      <c r="P24" s="16">
        <f t="shared" si="1"/>
        <v>24</v>
      </c>
      <c r="Q24" s="1"/>
      <c r="R24" s="1"/>
    </row>
    <row r="25" spans="1:20" ht="15.75" x14ac:dyDescent="0.25">
      <c r="A25" s="4">
        <v>8</v>
      </c>
      <c r="B25" s="4" t="s">
        <v>197</v>
      </c>
      <c r="C25" s="14" t="s">
        <v>24</v>
      </c>
      <c r="D25" s="14">
        <v>5.0000000000000001E-3</v>
      </c>
      <c r="E25" s="14">
        <v>6.0000000000000001E-3</v>
      </c>
      <c r="F25" s="14"/>
      <c r="G25" s="14"/>
      <c r="H25" s="14"/>
      <c r="I25" s="14"/>
      <c r="J25" s="14"/>
      <c r="K25" s="14"/>
      <c r="L25" s="14"/>
      <c r="M25" s="15">
        <f t="shared" si="0"/>
        <v>1.0999999999999999E-2</v>
      </c>
      <c r="N25" s="15">
        <v>1.5</v>
      </c>
      <c r="O25" s="5">
        <v>110</v>
      </c>
      <c r="P25" s="16">
        <f t="shared" si="1"/>
        <v>165</v>
      </c>
      <c r="Q25" s="1"/>
      <c r="R25" s="1"/>
    </row>
    <row r="26" spans="1:20" ht="15.75" x14ac:dyDescent="0.25">
      <c r="A26" s="4">
        <v>9</v>
      </c>
      <c r="B26" s="4" t="s">
        <v>184</v>
      </c>
      <c r="C26" s="14" t="s">
        <v>24</v>
      </c>
      <c r="D26" s="14"/>
      <c r="E26" s="14"/>
      <c r="F26" s="14"/>
      <c r="G26" s="14">
        <v>0.08</v>
      </c>
      <c r="H26" s="14"/>
      <c r="I26" s="14"/>
      <c r="J26" s="14"/>
      <c r="K26" s="14"/>
      <c r="L26" s="14"/>
      <c r="M26" s="15">
        <f t="shared" ref="M26" si="2">SUM(D26:L26)</f>
        <v>0.08</v>
      </c>
      <c r="N26" s="15">
        <v>10.8</v>
      </c>
      <c r="O26" s="5">
        <v>33.340000000000003</v>
      </c>
      <c r="P26" s="16">
        <v>360</v>
      </c>
      <c r="Q26" s="1"/>
      <c r="R26" s="1"/>
      <c r="T26" s="22"/>
    </row>
    <row r="27" spans="1:20" ht="15.75" x14ac:dyDescent="0.25">
      <c r="A27" s="4">
        <v>10</v>
      </c>
      <c r="B27" s="4" t="s">
        <v>203</v>
      </c>
      <c r="C27" s="14" t="s">
        <v>24</v>
      </c>
      <c r="D27" s="14"/>
      <c r="E27" s="14">
        <v>0.02</v>
      </c>
      <c r="F27" s="14"/>
      <c r="G27" s="14"/>
      <c r="H27" s="14"/>
      <c r="I27" s="14"/>
      <c r="J27" s="14"/>
      <c r="K27" s="14"/>
      <c r="L27" s="14"/>
      <c r="M27" s="15">
        <v>0.02</v>
      </c>
      <c r="N27" s="15">
        <v>2.1</v>
      </c>
      <c r="O27" s="5">
        <v>75</v>
      </c>
      <c r="P27" s="16">
        <v>157.5</v>
      </c>
      <c r="Q27" s="1"/>
      <c r="R27" s="1"/>
    </row>
    <row r="28" spans="1:20" ht="15.75" x14ac:dyDescent="0.25">
      <c r="A28" s="4">
        <v>11</v>
      </c>
      <c r="B28" s="4" t="s">
        <v>209</v>
      </c>
      <c r="C28" s="14" t="s">
        <v>24</v>
      </c>
      <c r="D28" s="19"/>
      <c r="E28" s="73"/>
      <c r="F28" s="14">
        <v>5.0000000000000001E-3</v>
      </c>
      <c r="G28" s="17"/>
      <c r="H28" s="17"/>
      <c r="I28" s="17"/>
      <c r="J28" s="17"/>
      <c r="K28" s="17"/>
      <c r="L28" s="17"/>
      <c r="M28" s="15">
        <v>5.0000000000000001E-3</v>
      </c>
      <c r="N28" s="15">
        <v>0.6</v>
      </c>
      <c r="O28" s="18">
        <v>70</v>
      </c>
      <c r="P28" s="16">
        <f>O28*N28</f>
        <v>42</v>
      </c>
      <c r="Q28" s="1"/>
      <c r="R28" s="1"/>
    </row>
    <row r="29" spans="1:20" ht="15.75" x14ac:dyDescent="0.25">
      <c r="A29" s="4">
        <v>12</v>
      </c>
      <c r="B29" s="4" t="s">
        <v>198</v>
      </c>
      <c r="C29" s="14" t="s">
        <v>24</v>
      </c>
      <c r="D29" s="14"/>
      <c r="E29" s="14"/>
      <c r="F29" s="14">
        <v>0.01</v>
      </c>
      <c r="G29" s="14"/>
      <c r="H29" s="14"/>
      <c r="I29" s="14"/>
      <c r="J29" s="14"/>
      <c r="K29" s="14"/>
      <c r="L29" s="14"/>
      <c r="M29" s="15">
        <f t="shared" si="0"/>
        <v>0.01</v>
      </c>
      <c r="N29" s="15">
        <v>1.5</v>
      </c>
      <c r="O29" s="5">
        <v>52</v>
      </c>
      <c r="P29" s="16">
        <f>O29*N29</f>
        <v>78</v>
      </c>
      <c r="Q29" s="1"/>
      <c r="R29" s="1"/>
    </row>
    <row r="30" spans="1:20" ht="15.75" x14ac:dyDescent="0.25">
      <c r="A30" s="4">
        <v>13</v>
      </c>
      <c r="B30" s="4" t="s">
        <v>204</v>
      </c>
      <c r="C30" s="14" t="s">
        <v>24</v>
      </c>
      <c r="D30" s="14"/>
      <c r="E30" s="14">
        <v>1.0999999999999999E-2</v>
      </c>
      <c r="F30" s="14"/>
      <c r="G30" s="14"/>
      <c r="H30" s="14"/>
      <c r="I30" s="14"/>
      <c r="J30" s="14"/>
      <c r="K30" s="14"/>
      <c r="L30" s="14"/>
      <c r="M30" s="15">
        <f t="shared" si="0"/>
        <v>1.0999999999999999E-2</v>
      </c>
      <c r="N30" s="15">
        <v>35</v>
      </c>
      <c r="O30" s="5">
        <v>7.5</v>
      </c>
      <c r="P30" s="16">
        <f t="shared" ref="P30" si="3">N30*O30</f>
        <v>262.5</v>
      </c>
      <c r="Q30" s="1"/>
      <c r="R30" s="1"/>
    </row>
    <row r="31" spans="1:20" ht="15.75" x14ac:dyDescent="0.25">
      <c r="A31" s="4">
        <v>14</v>
      </c>
      <c r="B31" s="4" t="s">
        <v>185</v>
      </c>
      <c r="C31" s="14" t="s">
        <v>24</v>
      </c>
      <c r="D31" s="14"/>
      <c r="E31" s="14"/>
      <c r="F31" s="14"/>
      <c r="G31" s="14"/>
      <c r="H31" s="14">
        <v>0.12</v>
      </c>
      <c r="I31" s="14"/>
      <c r="J31" s="14"/>
      <c r="K31" s="14"/>
      <c r="L31" s="14"/>
      <c r="M31" s="15">
        <f t="shared" ref="M31" si="4">SUM(D31:L31)</f>
        <v>0.12</v>
      </c>
      <c r="N31" s="15">
        <v>16</v>
      </c>
      <c r="O31" s="5">
        <v>50</v>
      </c>
      <c r="P31" s="16">
        <f t="shared" ref="P31" si="5">N31*O31</f>
        <v>800</v>
      </c>
      <c r="Q31" s="1"/>
      <c r="R31" s="1"/>
    </row>
    <row r="32" spans="1:20" ht="15.75" x14ac:dyDescent="0.25">
      <c r="A32" s="4">
        <v>15</v>
      </c>
      <c r="B32" s="4" t="s">
        <v>32</v>
      </c>
      <c r="C32" s="14" t="s">
        <v>24</v>
      </c>
      <c r="D32" s="14"/>
      <c r="E32" s="14"/>
      <c r="F32" s="14">
        <v>0.13</v>
      </c>
      <c r="G32" s="14"/>
      <c r="H32" s="14"/>
      <c r="I32" s="14"/>
      <c r="J32" s="14"/>
      <c r="K32" s="14"/>
      <c r="L32" s="14"/>
      <c r="M32" s="15">
        <v>0.13</v>
      </c>
      <c r="N32" s="15">
        <v>17</v>
      </c>
      <c r="O32" s="5">
        <v>50</v>
      </c>
      <c r="P32" s="16">
        <v>850</v>
      </c>
      <c r="Q32" s="1"/>
      <c r="R32" s="1"/>
    </row>
    <row r="33" spans="1:18" ht="15.75" x14ac:dyDescent="0.25">
      <c r="A33" s="4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4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4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4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4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14"/>
      <c r="P37" s="16"/>
    </row>
    <row r="38" spans="1:18" ht="15" customHeight="1" x14ac:dyDescent="0.25">
      <c r="A38" s="4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</row>
    <row r="39" spans="1:18" ht="15" customHeight="1" x14ac:dyDescent="0.25">
      <c r="A39" s="4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" customHeight="1" x14ac:dyDescent="0.25">
      <c r="A40" s="4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5"/>
    </row>
    <row r="41" spans="1:18" ht="15.75" x14ac:dyDescent="0.25">
      <c r="A41" s="108" t="s">
        <v>57</v>
      </c>
      <c r="B41" s="13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>
        <f>SUM(P18:P40)</f>
        <v>8415.9000000000015</v>
      </c>
    </row>
    <row r="42" spans="1:18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8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 t="s">
        <v>33</v>
      </c>
      <c r="K43" s="2"/>
      <c r="L43" s="2"/>
      <c r="M43" s="2"/>
      <c r="N43" s="2"/>
      <c r="O43" s="2" t="s">
        <v>182</v>
      </c>
      <c r="P43" s="2"/>
    </row>
    <row r="44" spans="1:18" ht="15.75" x14ac:dyDescent="0.25">
      <c r="A44" s="2"/>
      <c r="B44" s="64" t="s">
        <v>90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A48" s="2"/>
      <c r="B48" s="2" t="s">
        <v>60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1:B4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75.75" customHeight="1" thickBot="1" x14ac:dyDescent="0.3">
      <c r="A15" s="33"/>
      <c r="B15" s="34"/>
      <c r="C15" s="111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8" t="s">
        <v>57</v>
      </c>
      <c r="B51" s="10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8" t="s">
        <v>57</v>
      </c>
      <c r="B48" s="10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76.5" customHeight="1" thickBot="1" x14ac:dyDescent="0.3">
      <c r="A15" s="33"/>
      <c r="B15" s="34"/>
      <c r="C15" s="111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8" t="s">
        <v>57</v>
      </c>
      <c r="B48" s="10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87.75" customHeight="1" thickBot="1" x14ac:dyDescent="0.3">
      <c r="A15" s="33"/>
      <c r="B15" s="34"/>
      <c r="C15" s="111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15"/>
      <c r="N15" s="117"/>
      <c r="O15" s="120"/>
      <c r="P15" s="12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8" t="s">
        <v>57</v>
      </c>
      <c r="B49" s="10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6" t="s">
        <v>5</v>
      </c>
      <c r="C8" s="127"/>
      <c r="D8" s="128" t="s">
        <v>42</v>
      </c>
      <c r="E8" s="128" t="s">
        <v>8</v>
      </c>
      <c r="F8" s="128" t="s">
        <v>9</v>
      </c>
      <c r="G8" s="128" t="s">
        <v>10</v>
      </c>
      <c r="H8" s="128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9"/>
      <c r="E9" s="129"/>
      <c r="F9" s="129"/>
      <c r="G9" s="129"/>
      <c r="H9" s="129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0" t="s">
        <v>17</v>
      </c>
      <c r="D13" s="112" t="s">
        <v>14</v>
      </c>
      <c r="E13" s="113"/>
      <c r="F13" s="113"/>
      <c r="G13" s="113"/>
      <c r="H13" s="113"/>
      <c r="I13" s="113"/>
      <c r="J13" s="113"/>
      <c r="K13" s="113"/>
      <c r="L13" s="113"/>
      <c r="M13" s="114" t="s">
        <v>18</v>
      </c>
      <c r="N13" s="116" t="s">
        <v>19</v>
      </c>
      <c r="O13" s="118" t="s">
        <v>20</v>
      </c>
      <c r="P13" s="121" t="s">
        <v>21</v>
      </c>
      <c r="Q13" s="1"/>
      <c r="R13" s="1"/>
    </row>
    <row r="14" spans="1:18" ht="15.75" x14ac:dyDescent="0.25">
      <c r="A14" s="31"/>
      <c r="B14" s="32" t="s">
        <v>13</v>
      </c>
      <c r="C14" s="111"/>
      <c r="D14" s="123" t="s">
        <v>15</v>
      </c>
      <c r="E14" s="123"/>
      <c r="F14" s="124"/>
      <c r="G14" s="112" t="s">
        <v>16</v>
      </c>
      <c r="H14" s="113"/>
      <c r="I14" s="113"/>
      <c r="J14" s="113"/>
      <c r="K14" s="113"/>
      <c r="L14" s="125"/>
      <c r="M14" s="115"/>
      <c r="N14" s="117"/>
      <c r="O14" s="119"/>
      <c r="P14" s="122"/>
      <c r="Q14" s="1"/>
      <c r="R14" s="1"/>
    </row>
    <row r="15" spans="1:18" ht="103.5" customHeight="1" thickBot="1" x14ac:dyDescent="0.3">
      <c r="A15" s="33"/>
      <c r="B15" s="34"/>
      <c r="C15" s="111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15"/>
      <c r="N15" s="117"/>
      <c r="O15" s="120"/>
      <c r="P15" s="122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2" t="s">
        <v>57</v>
      </c>
      <c r="B47" s="13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2021-01-25T12:57:50Z</cp:lastPrinted>
  <dcterms:created xsi:type="dcterms:W3CDTF">2019-01-18T12:27:48Z</dcterms:created>
  <dcterms:modified xsi:type="dcterms:W3CDTF">2021-01-25T12:58:28Z</dcterms:modified>
</cp:coreProperties>
</file>